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nuy\OneDrive\Desktop\"/>
    </mc:Choice>
  </mc:AlternateContent>
  <xr:revisionPtr revIDLastSave="0" documentId="13_ncr:1_{76ACEAD3-366F-4788-A3C2-F294568C12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4" i="1" l="1"/>
  <c r="G174" i="1"/>
  <c r="H174" i="1"/>
  <c r="I174" i="1"/>
  <c r="J174" i="1"/>
  <c r="L174" i="1"/>
  <c r="B205" i="1" l="1"/>
  <c r="A205" i="1"/>
  <c r="L204" i="1"/>
  <c r="J204" i="1"/>
  <c r="I204" i="1"/>
  <c r="H204" i="1"/>
  <c r="G204" i="1"/>
  <c r="F204" i="1"/>
  <c r="B195" i="1"/>
  <c r="A195" i="1"/>
  <c r="L194" i="1"/>
  <c r="J194" i="1"/>
  <c r="I194" i="1"/>
  <c r="H194" i="1"/>
  <c r="G194" i="1"/>
  <c r="F194" i="1"/>
  <c r="B185" i="1"/>
  <c r="A185" i="1"/>
  <c r="L184" i="1"/>
  <c r="L185" i="1" s="1"/>
  <c r="J184" i="1"/>
  <c r="I184" i="1"/>
  <c r="I185" i="1" s="1"/>
  <c r="H184" i="1"/>
  <c r="H185" i="1" s="1"/>
  <c r="G184" i="1"/>
  <c r="G185" i="1" s="1"/>
  <c r="F184" i="1"/>
  <c r="F185" i="1" s="1"/>
  <c r="B175" i="1"/>
  <c r="A175" i="1"/>
  <c r="B165" i="1"/>
  <c r="A165" i="1"/>
  <c r="L164" i="1"/>
  <c r="J164" i="1"/>
  <c r="I164" i="1"/>
  <c r="H164" i="1"/>
  <c r="G164" i="1"/>
  <c r="F164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H124" i="1"/>
  <c r="G124" i="1"/>
  <c r="F124" i="1"/>
  <c r="B115" i="1"/>
  <c r="A115" i="1"/>
  <c r="L114" i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G84" i="1"/>
  <c r="F84" i="1"/>
  <c r="B75" i="1"/>
  <c r="A75" i="1"/>
  <c r="L74" i="1"/>
  <c r="J74" i="1"/>
  <c r="I74" i="1"/>
  <c r="H74" i="1"/>
  <c r="G74" i="1"/>
  <c r="F74" i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H34" i="1"/>
  <c r="G34" i="1"/>
  <c r="F34" i="1"/>
  <c r="B25" i="1"/>
  <c r="A25" i="1"/>
  <c r="L24" i="1"/>
  <c r="J24" i="1"/>
  <c r="I24" i="1"/>
  <c r="H24" i="1"/>
  <c r="G24" i="1"/>
  <c r="F24" i="1"/>
  <c r="B15" i="1"/>
  <c r="A15" i="1"/>
  <c r="I14" i="1"/>
  <c r="H14" i="1"/>
  <c r="G14" i="1"/>
  <c r="I205" i="1" l="1"/>
  <c r="G205" i="1"/>
  <c r="I165" i="1"/>
  <c r="G165" i="1"/>
  <c r="J145" i="1"/>
  <c r="I145" i="1"/>
  <c r="F145" i="1"/>
  <c r="I125" i="1"/>
  <c r="G105" i="1"/>
  <c r="I85" i="1"/>
  <c r="J65" i="1"/>
  <c r="I65" i="1"/>
  <c r="G45" i="1"/>
  <c r="J45" i="1"/>
  <c r="I45" i="1"/>
  <c r="J25" i="1"/>
  <c r="H25" i="1"/>
  <c r="F205" i="1"/>
  <c r="L205" i="1"/>
  <c r="H205" i="1"/>
  <c r="J165" i="1"/>
  <c r="L165" i="1"/>
  <c r="H165" i="1"/>
  <c r="G145" i="1"/>
  <c r="H145" i="1"/>
  <c r="L145" i="1"/>
  <c r="G125" i="1"/>
  <c r="F125" i="1"/>
  <c r="H125" i="1"/>
  <c r="L125" i="1"/>
  <c r="J125" i="1"/>
  <c r="F105" i="1"/>
  <c r="I105" i="1"/>
  <c r="L105" i="1"/>
  <c r="J105" i="1"/>
  <c r="H105" i="1"/>
  <c r="G85" i="1"/>
  <c r="H85" i="1"/>
  <c r="J85" i="1"/>
  <c r="L85" i="1"/>
  <c r="F85" i="1"/>
  <c r="H65" i="1"/>
  <c r="L65" i="1"/>
  <c r="G65" i="1"/>
  <c r="F65" i="1"/>
  <c r="F165" i="1"/>
  <c r="J205" i="1"/>
  <c r="J185" i="1"/>
  <c r="F45" i="1"/>
  <c r="H45" i="1"/>
  <c r="L45" i="1"/>
  <c r="G25" i="1"/>
  <c r="I25" i="1"/>
  <c r="F25" i="1"/>
  <c r="I206" i="1" l="1"/>
  <c r="G206" i="1"/>
  <c r="H206" i="1"/>
  <c r="J206" i="1"/>
  <c r="F206" i="1"/>
  <c r="L206" i="1"/>
</calcChain>
</file>

<file path=xl/sharedStrings.xml><?xml version="1.0" encoding="utf-8"?>
<sst xmlns="http://schemas.openxmlformats.org/spreadsheetml/2006/main" count="306" uniqueCount="88">
  <si>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</si>
  <si>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</si>
  <si>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</si>
  <si>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</si>
  <si>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</si>
  <si>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</si>
  <si>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</si>
  <si>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</si>
  <si>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</si>
  <si>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</si>
  <si>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</si>
  <si>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</si>
  <si>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</si>
  <si>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</si>
  <si>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</si>
  <si>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</si>
  <si>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</si>
  <si>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</si>
  <si>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</si>
  <si>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</si>
  <si>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</si>
  <si>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</si>
  <si>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</si>
  <si>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</si>
  <si>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</si>
  <si>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</si>
  <si>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</si>
  <si>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</si>
  <si>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</si>
  <si>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</si>
  <si>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</si>
  <si>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</si>
  <si>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</si>
  <si>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</si>
  <si>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</si>
  <si>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</si>
  <si>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</si>
  <si>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и сахаром</t>
  </si>
  <si>
    <t>Чай с сахаром</t>
  </si>
  <si>
    <t>Хлеб</t>
  </si>
  <si>
    <t>Батон</t>
  </si>
  <si>
    <t>Салат из капусты</t>
  </si>
  <si>
    <t>Суп пшенный со сметаной</t>
  </si>
  <si>
    <t>Гречка, соус</t>
  </si>
  <si>
    <t>297/593</t>
  </si>
  <si>
    <t>Компот</t>
  </si>
  <si>
    <t>Каша геркулесовая с маслом и сахаром</t>
  </si>
  <si>
    <t>Салат из моркови</t>
  </si>
  <si>
    <t>Куры отварные</t>
  </si>
  <si>
    <t>Макароны</t>
  </si>
  <si>
    <t>Рассольник "Ленинградский"</t>
  </si>
  <si>
    <t>Тефтели</t>
  </si>
  <si>
    <t>Картофельное пюре</t>
  </si>
  <si>
    <t>Макароны с маслом и сахаром</t>
  </si>
  <si>
    <t>Рыба тушеная</t>
  </si>
  <si>
    <t>Гречка</t>
  </si>
  <si>
    <t>Кофейный напиток</t>
  </si>
  <si>
    <t>Суп молочный вермишелевый</t>
  </si>
  <si>
    <t xml:space="preserve">Суп гороховый </t>
  </si>
  <si>
    <t>Жаркое по-домашнему</t>
  </si>
  <si>
    <t>Суп "Свекольник" со сметаной</t>
  </si>
  <si>
    <t>Хлеб бел.</t>
  </si>
  <si>
    <t xml:space="preserve">Щи из свежей капусты </t>
  </si>
  <si>
    <t>Суп вермишелевый</t>
  </si>
  <si>
    <t>Каша гречневая с маслом и сахаром</t>
  </si>
  <si>
    <t>Котлета рыбная</t>
  </si>
  <si>
    <t>Каша пшенная с маслом и сахаром</t>
  </si>
  <si>
    <t>Винегрет овощной</t>
  </si>
  <si>
    <t>Плов</t>
  </si>
  <si>
    <t>Макароны, соус</t>
  </si>
  <si>
    <t>МБОУ "Тимирязевская средняя общеобразовательная школа"</t>
  </si>
  <si>
    <t>и.о.директора школы</t>
  </si>
  <si>
    <t>Батукина Л.В.</t>
  </si>
  <si>
    <t>каша манная с маслом и сахаром</t>
  </si>
  <si>
    <t>бутерброд с вареньем</t>
  </si>
  <si>
    <t>котлета из мяса птицы</t>
  </si>
  <si>
    <t>чай</t>
  </si>
  <si>
    <t>батон</t>
  </si>
  <si>
    <t>салат из помидоров</t>
  </si>
  <si>
    <t xml:space="preserve">Борщ </t>
  </si>
  <si>
    <t>кефир</t>
  </si>
  <si>
    <t xml:space="preserve">игра свекольная </t>
  </si>
  <si>
    <t>бутерброд с маслом</t>
  </si>
  <si>
    <t>салат из огурцов</t>
  </si>
  <si>
    <t>суп рисовый</t>
  </si>
  <si>
    <t>кисель</t>
  </si>
  <si>
    <t>332/593</t>
  </si>
  <si>
    <t>12-17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</si>
</sst>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70</v>
      </c>
      <c r="D1" s="54"/>
      <c r="E1" s="54"/>
      <c r="F1" s="12" t="s">
        <v>15</v>
      </c>
      <c r="G1" s="2" t="s">
        <v>16</v>
      </c>
      <c r="H1" s="55" t="s">
        <v>71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17</v>
      </c>
      <c r="H2" s="55" t="s">
        <v>72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87</v>
      </c>
      <c r="G3" s="2" t="s">
        <v>18</v>
      </c>
      <c r="H3" s="48">
        <v>17</v>
      </c>
      <c r="I3" s="48">
        <v>11</v>
      </c>
      <c r="J3" s="49">
        <v>2025</v>
      </c>
      <c r="K3" s="1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73</v>
      </c>
      <c r="F6" s="40">
        <v>210</v>
      </c>
      <c r="G6" s="40">
        <v>7.2</v>
      </c>
      <c r="H6" s="40">
        <v>8</v>
      </c>
      <c r="I6" s="40">
        <v>51.1</v>
      </c>
      <c r="J6" s="40">
        <v>306.89999999999998</v>
      </c>
      <c r="K6" s="41">
        <v>176</v>
      </c>
      <c r="L6" s="40">
        <v>9.2899999999999991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0.2</v>
      </c>
      <c r="H8" s="43"/>
      <c r="I8" s="43">
        <v>9.1</v>
      </c>
      <c r="J8" s="43">
        <v>36</v>
      </c>
      <c r="K8" s="44">
        <v>685</v>
      </c>
      <c r="L8" s="43">
        <v>2.1</v>
      </c>
    </row>
    <row r="9" spans="1:12" ht="14.4" x14ac:dyDescent="0.3">
      <c r="A9" s="23"/>
      <c r="B9" s="15"/>
      <c r="C9" s="11"/>
      <c r="D9" s="7" t="s">
        <v>30</v>
      </c>
      <c r="E9" s="42" t="s">
        <v>39</v>
      </c>
      <c r="F9" s="43">
        <v>40</v>
      </c>
      <c r="G9" s="43">
        <v>3.6</v>
      </c>
      <c r="H9" s="43">
        <v>0.8</v>
      </c>
      <c r="I9" s="43">
        <v>12.4</v>
      </c>
      <c r="J9" s="43">
        <v>84</v>
      </c>
      <c r="K9" s="44"/>
      <c r="L9" s="43">
        <v>2.76</v>
      </c>
    </row>
    <row r="10" spans="1:12" ht="14.4" x14ac:dyDescent="0.3">
      <c r="A10" s="23"/>
      <c r="B10" s="15"/>
      <c r="C10" s="11"/>
      <c r="D10" s="7" t="s">
        <v>29</v>
      </c>
      <c r="E10" s="42" t="s">
        <v>74</v>
      </c>
      <c r="F10" s="43">
        <v>50</v>
      </c>
      <c r="G10" s="43">
        <v>2.4</v>
      </c>
      <c r="H10" s="43">
        <v>7.5</v>
      </c>
      <c r="I10" s="43">
        <v>31</v>
      </c>
      <c r="J10" s="43">
        <v>202</v>
      </c>
      <c r="K10" s="44">
        <v>2</v>
      </c>
      <c r="L10" s="43">
        <v>4.5999999999999996</v>
      </c>
    </row>
    <row r="11" spans="1:12" ht="14.4" x14ac:dyDescent="0.3">
      <c r="A11" s="23"/>
      <c r="B11" s="15"/>
      <c r="C11" s="11"/>
      <c r="D11" s="7" t="s">
        <v>22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31</v>
      </c>
      <c r="E14" s="9"/>
      <c r="F14" s="19">
        <v>500</v>
      </c>
      <c r="G14" s="19">
        <f>SUM(G6:G13)</f>
        <v>13.4</v>
      </c>
      <c r="H14" s="19">
        <f>SUM(H6:H13)</f>
        <v>16.3</v>
      </c>
      <c r="I14" s="19">
        <f>SUM(I6:I13)</f>
        <v>103.60000000000001</v>
      </c>
      <c r="J14" s="19">
        <v>628.9</v>
      </c>
      <c r="K14" s="25"/>
      <c r="L14" s="19">
        <v>18.75</v>
      </c>
    </row>
    <row r="15" spans="1:12" ht="14.4" x14ac:dyDescent="0.3">
      <c r="A15" s="26">
        <f>A6</f>
        <v>1</v>
      </c>
      <c r="B15" s="13">
        <f>B6</f>
        <v>1</v>
      </c>
      <c r="C15" s="10" t="s">
        <v>23</v>
      </c>
      <c r="D15" s="7" t="s">
        <v>24</v>
      </c>
      <c r="E15" s="42" t="s">
        <v>41</v>
      </c>
      <c r="F15" s="43">
        <v>100</v>
      </c>
      <c r="G15" s="43">
        <v>2.1</v>
      </c>
      <c r="H15" s="43">
        <v>4.5</v>
      </c>
      <c r="I15" s="43">
        <v>10.3</v>
      </c>
      <c r="J15" s="43">
        <v>94</v>
      </c>
      <c r="K15" s="44">
        <v>43</v>
      </c>
      <c r="L15" s="43">
        <v>3.3</v>
      </c>
    </row>
    <row r="16" spans="1:12" ht="14.4" x14ac:dyDescent="0.3">
      <c r="A16" s="23"/>
      <c r="B16" s="15"/>
      <c r="C16" s="11"/>
      <c r="D16" s="7" t="s">
        <v>25</v>
      </c>
      <c r="E16" s="42" t="s">
        <v>42</v>
      </c>
      <c r="F16" s="43">
        <v>300</v>
      </c>
      <c r="G16" s="43">
        <v>3.1</v>
      </c>
      <c r="H16" s="43">
        <v>2.5</v>
      </c>
      <c r="I16" s="43">
        <v>23.2</v>
      </c>
      <c r="J16" s="43">
        <v>136</v>
      </c>
      <c r="K16" s="44">
        <v>138</v>
      </c>
      <c r="L16" s="43">
        <v>6.4</v>
      </c>
    </row>
    <row r="17" spans="1:12" ht="14.4" x14ac:dyDescent="0.3">
      <c r="A17" s="23"/>
      <c r="B17" s="15"/>
      <c r="C17" s="11"/>
      <c r="D17" s="7" t="s">
        <v>26</v>
      </c>
      <c r="E17" s="42" t="s">
        <v>75</v>
      </c>
      <c r="F17" s="43">
        <v>90</v>
      </c>
      <c r="G17" s="43">
        <v>13.5</v>
      </c>
      <c r="H17" s="43">
        <v>19.3</v>
      </c>
      <c r="I17" s="43">
        <v>13.9</v>
      </c>
      <c r="J17" s="43">
        <v>286</v>
      </c>
      <c r="K17" s="44">
        <v>205</v>
      </c>
      <c r="L17" s="43">
        <v>14.52</v>
      </c>
    </row>
    <row r="18" spans="1:12" ht="14.4" x14ac:dyDescent="0.3">
      <c r="A18" s="23"/>
      <c r="B18" s="15"/>
      <c r="C18" s="11"/>
      <c r="D18" s="7" t="s">
        <v>27</v>
      </c>
      <c r="E18" s="42" t="s">
        <v>43</v>
      </c>
      <c r="F18" s="43">
        <v>185</v>
      </c>
      <c r="G18" s="43">
        <v>9.1999999999999993</v>
      </c>
      <c r="H18" s="43">
        <v>7.1</v>
      </c>
      <c r="I18" s="43">
        <v>40.6</v>
      </c>
      <c r="J18" s="43">
        <v>283</v>
      </c>
      <c r="K18" s="44" t="s">
        <v>44</v>
      </c>
      <c r="L18" s="43">
        <v>10.3</v>
      </c>
    </row>
    <row r="19" spans="1:12" ht="14.4" x14ac:dyDescent="0.3">
      <c r="A19" s="23"/>
      <c r="B19" s="15"/>
      <c r="C19" s="11"/>
      <c r="D19" s="7" t="s">
        <v>28</v>
      </c>
      <c r="E19" s="42" t="s">
        <v>45</v>
      </c>
      <c r="F19" s="43">
        <v>200</v>
      </c>
      <c r="G19" s="43">
        <v>0.2</v>
      </c>
      <c r="H19" s="43">
        <v>0.1</v>
      </c>
      <c r="I19" s="43">
        <v>17.2</v>
      </c>
      <c r="J19" s="43">
        <v>70</v>
      </c>
      <c r="K19" s="44">
        <v>631</v>
      </c>
      <c r="L19" s="43">
        <v>1.8</v>
      </c>
    </row>
    <row r="20" spans="1:12" ht="14.4" x14ac:dyDescent="0.3">
      <c r="A20" s="23"/>
      <c r="B20" s="15"/>
      <c r="C20" s="11"/>
      <c r="D20" s="7" t="s">
        <v>29</v>
      </c>
      <c r="E20" s="42" t="s">
        <v>40</v>
      </c>
      <c r="F20" s="43">
        <v>20</v>
      </c>
      <c r="G20" s="43">
        <v>1.6</v>
      </c>
      <c r="H20" s="43">
        <v>0.2</v>
      </c>
      <c r="I20" s="43">
        <v>9.6</v>
      </c>
      <c r="J20" s="43">
        <v>51.2</v>
      </c>
      <c r="K20" s="44"/>
      <c r="L20" s="43">
        <v>2.17</v>
      </c>
    </row>
    <row r="21" spans="1:12" ht="14.4" x14ac:dyDescent="0.3">
      <c r="A21" s="23"/>
      <c r="B21" s="15"/>
      <c r="C21" s="11"/>
      <c r="D21" s="7" t="s">
        <v>30</v>
      </c>
      <c r="E21" s="42" t="s">
        <v>39</v>
      </c>
      <c r="F21" s="43">
        <v>40</v>
      </c>
      <c r="G21" s="43">
        <v>3.6</v>
      </c>
      <c r="H21" s="43">
        <v>0.8</v>
      </c>
      <c r="I21" s="43">
        <v>12.4</v>
      </c>
      <c r="J21" s="43">
        <v>84</v>
      </c>
      <c r="K21" s="44"/>
      <c r="L21" s="43">
        <v>2.76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31</v>
      </c>
      <c r="E24" s="9"/>
      <c r="F24" s="19">
        <f>SUM(F15:F23)</f>
        <v>935</v>
      </c>
      <c r="G24" s="19">
        <f t="shared" ref="G24:J24" si="0">SUM(G15:G23)</f>
        <v>33.299999999999997</v>
      </c>
      <c r="H24" s="19">
        <f t="shared" si="0"/>
        <v>34.5</v>
      </c>
      <c r="I24" s="19">
        <f t="shared" si="0"/>
        <v>127.2</v>
      </c>
      <c r="J24" s="19">
        <f t="shared" si="0"/>
        <v>1004.2</v>
      </c>
      <c r="K24" s="25"/>
      <c r="L24" s="19">
        <f t="shared" ref="L24" si="1">SUM(L15:L23)</f>
        <v>41.249999999999993</v>
      </c>
    </row>
    <row r="25" spans="1:12" ht="14.4" x14ac:dyDescent="0.25">
      <c r="A25" s="29">
        <f>A6</f>
        <v>1</v>
      </c>
      <c r="B25" s="30">
        <f>B6</f>
        <v>1</v>
      </c>
      <c r="C25" s="50" t="s">
        <v>4</v>
      </c>
      <c r="D25" s="51"/>
      <c r="E25" s="31"/>
      <c r="F25" s="32">
        <f>F14+F24</f>
        <v>1435</v>
      </c>
      <c r="G25" s="32">
        <f t="shared" ref="G25:J25" si="2">G14+G24</f>
        <v>46.699999999999996</v>
      </c>
      <c r="H25" s="32">
        <f t="shared" si="2"/>
        <v>50.8</v>
      </c>
      <c r="I25" s="32">
        <f t="shared" si="2"/>
        <v>230.8</v>
      </c>
      <c r="J25" s="32">
        <f t="shared" si="2"/>
        <v>1633.1</v>
      </c>
      <c r="K25" s="32"/>
      <c r="L25" s="32">
        <v>60</v>
      </c>
    </row>
    <row r="26" spans="1:12" ht="14.4" x14ac:dyDescent="0.3">
      <c r="A26" s="14">
        <v>1</v>
      </c>
      <c r="B26" s="15">
        <v>2</v>
      </c>
      <c r="C26" s="22" t="s">
        <v>19</v>
      </c>
      <c r="D26" s="5" t="s">
        <v>20</v>
      </c>
      <c r="E26" s="39" t="s">
        <v>46</v>
      </c>
      <c r="F26" s="40">
        <v>240</v>
      </c>
      <c r="G26" s="40">
        <v>9.3000000000000007</v>
      </c>
      <c r="H26" s="40">
        <v>11.8</v>
      </c>
      <c r="I26" s="40">
        <v>40</v>
      </c>
      <c r="J26" s="40">
        <v>310</v>
      </c>
      <c r="K26" s="41">
        <v>302</v>
      </c>
      <c r="L26" s="40">
        <v>12.97</v>
      </c>
    </row>
    <row r="27" spans="1:12" ht="14.4" x14ac:dyDescent="0.3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21</v>
      </c>
      <c r="E28" s="42" t="s">
        <v>76</v>
      </c>
      <c r="F28" s="43">
        <v>200</v>
      </c>
      <c r="G28" s="43">
        <v>0.2</v>
      </c>
      <c r="H28" s="43"/>
      <c r="I28" s="43">
        <v>9.1</v>
      </c>
      <c r="J28" s="43">
        <v>36</v>
      </c>
      <c r="K28" s="44">
        <v>685</v>
      </c>
      <c r="L28" s="43">
        <v>2.1</v>
      </c>
    </row>
    <row r="29" spans="1:12" ht="14.4" x14ac:dyDescent="0.3">
      <c r="A29" s="14"/>
      <c r="B29" s="15"/>
      <c r="C29" s="11"/>
      <c r="D29" s="7" t="s">
        <v>30</v>
      </c>
      <c r="E29" s="42" t="s">
        <v>39</v>
      </c>
      <c r="F29" s="43">
        <v>40</v>
      </c>
      <c r="G29" s="43">
        <v>3.6</v>
      </c>
      <c r="H29" s="43">
        <v>0.8</v>
      </c>
      <c r="I29" s="43">
        <v>12.4</v>
      </c>
      <c r="J29" s="43">
        <v>84</v>
      </c>
      <c r="K29" s="44"/>
      <c r="L29" s="43">
        <v>2.76</v>
      </c>
    </row>
    <row r="30" spans="1:12" ht="14.4" x14ac:dyDescent="0.3">
      <c r="A30" s="14"/>
      <c r="B30" s="15"/>
      <c r="C30" s="11"/>
      <c r="D30" s="7" t="s">
        <v>29</v>
      </c>
      <c r="E30" s="42" t="s">
        <v>40</v>
      </c>
      <c r="F30" s="43">
        <v>20</v>
      </c>
      <c r="G30" s="43">
        <v>1.6</v>
      </c>
      <c r="H30" s="43">
        <v>0.2</v>
      </c>
      <c r="I30" s="43">
        <v>9.6</v>
      </c>
      <c r="J30" s="43">
        <v>51.2</v>
      </c>
      <c r="K30" s="44"/>
      <c r="L30" s="43">
        <v>2.17</v>
      </c>
    </row>
    <row r="31" spans="1:12" ht="14.4" x14ac:dyDescent="0.3">
      <c r="A31" s="14"/>
      <c r="B31" s="15"/>
      <c r="C31" s="11"/>
      <c r="D31" s="7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6"/>
      <c r="B34" s="17"/>
      <c r="C34" s="8"/>
      <c r="D34" s="18" t="s">
        <v>31</v>
      </c>
      <c r="E34" s="9"/>
      <c r="F34" s="19">
        <f>SUM(F26:F33)</f>
        <v>500</v>
      </c>
      <c r="G34" s="19">
        <f t="shared" ref="G34" si="3">SUM(G26:G33)</f>
        <v>14.7</v>
      </c>
      <c r="H34" s="19">
        <f t="shared" ref="H34" si="4">SUM(H26:H33)</f>
        <v>12.8</v>
      </c>
      <c r="I34" s="19">
        <f t="shared" ref="I34" si="5">SUM(I26:I33)</f>
        <v>71.099999999999994</v>
      </c>
      <c r="J34" s="19">
        <f t="shared" ref="J34:L34" si="6">SUM(J26:J33)</f>
        <v>481.2</v>
      </c>
      <c r="K34" s="25"/>
      <c r="L34" s="19">
        <f t="shared" si="6"/>
        <v>20</v>
      </c>
    </row>
    <row r="35" spans="1:12" ht="14.4" x14ac:dyDescent="0.3">
      <c r="A35" s="13">
        <f>A26</f>
        <v>1</v>
      </c>
      <c r="B35" s="13">
        <f>B26</f>
        <v>2</v>
      </c>
      <c r="C35" s="10" t="s">
        <v>23</v>
      </c>
      <c r="D35" s="7" t="s">
        <v>24</v>
      </c>
      <c r="E35" s="42" t="s">
        <v>47</v>
      </c>
      <c r="F35" s="43">
        <v>100</v>
      </c>
      <c r="G35" s="43">
        <v>1.1000000000000001</v>
      </c>
      <c r="H35" s="43">
        <v>8.9</v>
      </c>
      <c r="I35" s="43">
        <v>8.3000000000000007</v>
      </c>
      <c r="J35" s="43">
        <v>120</v>
      </c>
      <c r="K35" s="44">
        <v>9</v>
      </c>
      <c r="L35" s="43">
        <v>1.2</v>
      </c>
    </row>
    <row r="36" spans="1:12" ht="14.4" x14ac:dyDescent="0.3">
      <c r="A36" s="14"/>
      <c r="B36" s="15"/>
      <c r="C36" s="11"/>
      <c r="D36" s="7" t="s">
        <v>25</v>
      </c>
      <c r="E36" s="42" t="s">
        <v>50</v>
      </c>
      <c r="F36" s="43">
        <v>250</v>
      </c>
      <c r="G36" s="43">
        <v>2.4</v>
      </c>
      <c r="H36" s="43">
        <v>5</v>
      </c>
      <c r="I36" s="43">
        <v>15.7</v>
      </c>
      <c r="J36" s="43">
        <v>123</v>
      </c>
      <c r="K36" s="44">
        <v>132</v>
      </c>
      <c r="L36" s="43">
        <v>7.26</v>
      </c>
    </row>
    <row r="37" spans="1:12" ht="14.4" x14ac:dyDescent="0.3">
      <c r="A37" s="14"/>
      <c r="B37" s="15"/>
      <c r="C37" s="11"/>
      <c r="D37" s="7" t="s">
        <v>26</v>
      </c>
      <c r="E37" s="42" t="s">
        <v>48</v>
      </c>
      <c r="F37" s="43">
        <v>90</v>
      </c>
      <c r="G37" s="43">
        <v>22.5</v>
      </c>
      <c r="H37" s="43">
        <v>18.899999999999999</v>
      </c>
      <c r="I37" s="43">
        <v>0.3</v>
      </c>
      <c r="J37" s="43">
        <v>295</v>
      </c>
      <c r="K37" s="44">
        <v>487</v>
      </c>
      <c r="L37" s="43">
        <v>18.02</v>
      </c>
    </row>
    <row r="38" spans="1:12" ht="14.4" x14ac:dyDescent="0.3">
      <c r="A38" s="14"/>
      <c r="B38" s="15"/>
      <c r="C38" s="11"/>
      <c r="D38" s="7" t="s">
        <v>27</v>
      </c>
      <c r="E38" s="42" t="s">
        <v>49</v>
      </c>
      <c r="F38" s="43">
        <v>155</v>
      </c>
      <c r="G38" s="43">
        <v>5.4</v>
      </c>
      <c r="H38" s="43">
        <v>3.7</v>
      </c>
      <c r="I38" s="43">
        <v>33.299999999999997</v>
      </c>
      <c r="J38" s="43">
        <v>194.2</v>
      </c>
      <c r="K38" s="44">
        <v>332</v>
      </c>
      <c r="L38" s="43">
        <v>6.91</v>
      </c>
    </row>
    <row r="39" spans="1:12" ht="14.4" x14ac:dyDescent="0.3">
      <c r="A39" s="14"/>
      <c r="B39" s="15"/>
      <c r="C39" s="11"/>
      <c r="D39" s="7" t="s">
        <v>28</v>
      </c>
      <c r="E39" s="42" t="s">
        <v>38</v>
      </c>
      <c r="F39" s="43">
        <v>215</v>
      </c>
      <c r="G39" s="43">
        <v>0.2</v>
      </c>
      <c r="H39" s="43"/>
      <c r="I39" s="43">
        <v>9.1</v>
      </c>
      <c r="J39" s="43">
        <v>36</v>
      </c>
      <c r="K39" s="44">
        <v>685</v>
      </c>
      <c r="L39" s="43">
        <v>1.68</v>
      </c>
    </row>
    <row r="40" spans="1:12" ht="14.4" x14ac:dyDescent="0.3">
      <c r="A40" s="14"/>
      <c r="B40" s="15"/>
      <c r="C40" s="11"/>
      <c r="D40" s="7" t="s">
        <v>29</v>
      </c>
      <c r="E40" s="42" t="s">
        <v>40</v>
      </c>
      <c r="F40" s="43">
        <v>20</v>
      </c>
      <c r="G40" s="43">
        <v>1.6</v>
      </c>
      <c r="H40" s="43">
        <v>0.2</v>
      </c>
      <c r="I40" s="43">
        <v>9.6</v>
      </c>
      <c r="J40" s="43">
        <v>51.2</v>
      </c>
      <c r="K40" s="44"/>
      <c r="L40" s="43">
        <v>2.17</v>
      </c>
    </row>
    <row r="41" spans="1:12" ht="14.4" x14ac:dyDescent="0.3">
      <c r="A41" s="14"/>
      <c r="B41" s="15"/>
      <c r="C41" s="11"/>
      <c r="D41" s="7" t="s">
        <v>30</v>
      </c>
      <c r="E41" s="42" t="s">
        <v>39</v>
      </c>
      <c r="F41" s="43">
        <v>40</v>
      </c>
      <c r="G41" s="43">
        <v>3.6</v>
      </c>
      <c r="H41" s="43">
        <v>0.8</v>
      </c>
      <c r="I41" s="43">
        <v>12.4</v>
      </c>
      <c r="J41" s="43">
        <v>84</v>
      </c>
      <c r="K41" s="44"/>
      <c r="L41" s="43">
        <v>2.76</v>
      </c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" x14ac:dyDescent="0.3">
      <c r="A44" s="16"/>
      <c r="B44" s="17"/>
      <c r="C44" s="8"/>
      <c r="D44" s="18" t="s">
        <v>31</v>
      </c>
      <c r="E44" s="9"/>
      <c r="F44" s="19">
        <f>SUM(F35:F43)</f>
        <v>870</v>
      </c>
      <c r="G44" s="19">
        <f t="shared" ref="G44" si="7">SUM(G35:G43)</f>
        <v>36.799999999999997</v>
      </c>
      <c r="H44" s="19">
        <f t="shared" ref="H44" si="8">SUM(H35:H43)</f>
        <v>37.5</v>
      </c>
      <c r="I44" s="19">
        <f t="shared" ref="I44" si="9">SUM(I35:I43)</f>
        <v>88.699999999999989</v>
      </c>
      <c r="J44" s="19">
        <f t="shared" ref="J44:L44" si="10">SUM(J35:J43)</f>
        <v>903.40000000000009</v>
      </c>
      <c r="K44" s="25"/>
      <c r="L44" s="19">
        <f t="shared" si="10"/>
        <v>40</v>
      </c>
    </row>
    <row r="45" spans="1:12" ht="15.75" customHeight="1" x14ac:dyDescent="0.25">
      <c r="A45" s="33">
        <f>A26</f>
        <v>1</v>
      </c>
      <c r="B45" s="33">
        <f>B26</f>
        <v>2</v>
      </c>
      <c r="C45" s="50" t="s">
        <v>4</v>
      </c>
      <c r="D45" s="51"/>
      <c r="E45" s="31"/>
      <c r="F45" s="32">
        <f>F34+F44</f>
        <v>1370</v>
      </c>
      <c r="G45" s="32">
        <f t="shared" ref="G45" si="11">G34+G44</f>
        <v>51.5</v>
      </c>
      <c r="H45" s="32">
        <f t="shared" ref="H45" si="12">H34+H44</f>
        <v>50.3</v>
      </c>
      <c r="I45" s="32">
        <f t="shared" ref="I45" si="13">I34+I44</f>
        <v>159.79999999999998</v>
      </c>
      <c r="J45" s="32">
        <f t="shared" ref="J45:L45" si="14">J34+J44</f>
        <v>1384.6000000000001</v>
      </c>
      <c r="K45" s="32"/>
      <c r="L45" s="32">
        <f t="shared" si="14"/>
        <v>60</v>
      </c>
    </row>
    <row r="46" spans="1:12" ht="14.4" x14ac:dyDescent="0.3">
      <c r="A46" s="20">
        <v>1</v>
      </c>
      <c r="B46" s="21">
        <v>3</v>
      </c>
      <c r="C46" s="22" t="s">
        <v>19</v>
      </c>
      <c r="D46" s="5" t="s">
        <v>20</v>
      </c>
      <c r="E46" s="39" t="s">
        <v>37</v>
      </c>
      <c r="F46" s="40">
        <v>260</v>
      </c>
      <c r="G46" s="40">
        <v>7.2</v>
      </c>
      <c r="H46" s="40">
        <v>9.9</v>
      </c>
      <c r="I46" s="40">
        <v>48.9</v>
      </c>
      <c r="J46" s="40">
        <v>319</v>
      </c>
      <c r="K46" s="41">
        <v>302</v>
      </c>
      <c r="L46" s="40">
        <v>13.3</v>
      </c>
    </row>
    <row r="47" spans="1:12" ht="14.4" x14ac:dyDescent="0.3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21</v>
      </c>
      <c r="E48" s="42" t="s">
        <v>38</v>
      </c>
      <c r="F48" s="43">
        <v>200</v>
      </c>
      <c r="G48" s="43">
        <v>0.2</v>
      </c>
      <c r="H48" s="43"/>
      <c r="I48" s="43">
        <v>9.1</v>
      </c>
      <c r="J48" s="43">
        <v>36</v>
      </c>
      <c r="K48" s="44">
        <v>685</v>
      </c>
      <c r="L48" s="43">
        <v>2.1</v>
      </c>
    </row>
    <row r="49" spans="1:12" ht="14.4" x14ac:dyDescent="0.3">
      <c r="A49" s="23"/>
      <c r="B49" s="15"/>
      <c r="C49" s="11"/>
      <c r="D49" s="7" t="s">
        <v>30</v>
      </c>
      <c r="E49" s="42" t="s">
        <v>39</v>
      </c>
      <c r="F49" s="43">
        <v>40</v>
      </c>
      <c r="G49" s="43">
        <v>3.6</v>
      </c>
      <c r="H49" s="43">
        <v>0.8</v>
      </c>
      <c r="I49" s="43">
        <v>12.4</v>
      </c>
      <c r="J49" s="43">
        <v>84</v>
      </c>
      <c r="K49" s="44"/>
      <c r="L49" s="43">
        <v>2.76</v>
      </c>
    </row>
    <row r="50" spans="1:12" ht="14.4" x14ac:dyDescent="0.3">
      <c r="A50" s="23"/>
      <c r="B50" s="15"/>
      <c r="C50" s="11"/>
      <c r="D50" s="7" t="s">
        <v>29</v>
      </c>
      <c r="E50" s="42" t="s">
        <v>77</v>
      </c>
      <c r="F50" s="43">
        <v>20</v>
      </c>
      <c r="G50" s="43">
        <v>1.6</v>
      </c>
      <c r="H50" s="43">
        <v>0.2</v>
      </c>
      <c r="I50" s="43">
        <v>9.6</v>
      </c>
      <c r="J50" s="43">
        <v>51.2</v>
      </c>
      <c r="K50" s="44"/>
      <c r="L50" s="43">
        <v>2.17</v>
      </c>
    </row>
    <row r="51" spans="1:12" ht="14.4" x14ac:dyDescent="0.3">
      <c r="A51" s="23"/>
      <c r="B51" s="15"/>
      <c r="C51" s="11"/>
      <c r="D51" s="7" t="s">
        <v>22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4"/>
      <c r="B54" s="17"/>
      <c r="C54" s="8"/>
      <c r="D54" s="18" t="s">
        <v>31</v>
      </c>
      <c r="E54" s="9"/>
      <c r="F54" s="19">
        <f>SUM(F46:F53)</f>
        <v>520</v>
      </c>
      <c r="G54" s="19">
        <f>SUM(G46:G53)</f>
        <v>12.6</v>
      </c>
      <c r="H54" s="19">
        <f>SUM(H46:H53)</f>
        <v>10.9</v>
      </c>
      <c r="I54" s="19">
        <f>SUM(I46:I53)</f>
        <v>80</v>
      </c>
      <c r="J54" s="19">
        <f>SUM(J46:J53)</f>
        <v>490.2</v>
      </c>
      <c r="K54" s="25"/>
      <c r="L54" s="19">
        <f>SUM(L46:L53)</f>
        <v>20.329999999999998</v>
      </c>
    </row>
    <row r="55" spans="1:12" ht="14.4" x14ac:dyDescent="0.3">
      <c r="A55" s="26">
        <f>A46</f>
        <v>1</v>
      </c>
      <c r="B55" s="13">
        <f>B46</f>
        <v>3</v>
      </c>
      <c r="C55" s="10" t="s">
        <v>23</v>
      </c>
      <c r="D55" s="7" t="s">
        <v>24</v>
      </c>
      <c r="E55" s="42" t="s">
        <v>78</v>
      </c>
      <c r="F55" s="43">
        <v>100</v>
      </c>
      <c r="G55" s="43">
        <v>0.9</v>
      </c>
      <c r="H55" s="43">
        <v>5</v>
      </c>
      <c r="I55" s="43">
        <v>4.8</v>
      </c>
      <c r="J55" s="43">
        <v>71</v>
      </c>
      <c r="K55" s="44">
        <v>19</v>
      </c>
      <c r="L55" s="43">
        <v>1.7</v>
      </c>
    </row>
    <row r="56" spans="1:12" ht="14.4" x14ac:dyDescent="0.3">
      <c r="A56" s="23"/>
      <c r="B56" s="15"/>
      <c r="C56" s="11"/>
      <c r="D56" s="7" t="s">
        <v>25</v>
      </c>
      <c r="E56" s="42" t="s">
        <v>79</v>
      </c>
      <c r="F56" s="43">
        <v>300</v>
      </c>
      <c r="G56" s="43">
        <v>2.4</v>
      </c>
      <c r="H56" s="43">
        <v>6.5</v>
      </c>
      <c r="I56" s="43">
        <v>15.4</v>
      </c>
      <c r="J56" s="43">
        <v>133.19999999999999</v>
      </c>
      <c r="K56" s="44">
        <v>110</v>
      </c>
      <c r="L56" s="43">
        <v>9.5</v>
      </c>
    </row>
    <row r="57" spans="1:12" ht="14.4" x14ac:dyDescent="0.3">
      <c r="A57" s="23"/>
      <c r="B57" s="15"/>
      <c r="C57" s="11"/>
      <c r="D57" s="7" t="s">
        <v>26</v>
      </c>
      <c r="E57" s="42" t="s">
        <v>51</v>
      </c>
      <c r="F57" s="43">
        <v>90</v>
      </c>
      <c r="G57" s="43">
        <v>13.2</v>
      </c>
      <c r="H57" s="43">
        <v>12.8</v>
      </c>
      <c r="I57" s="43">
        <v>6.6</v>
      </c>
      <c r="J57" s="43">
        <v>196</v>
      </c>
      <c r="K57" s="44">
        <v>217</v>
      </c>
      <c r="L57" s="43">
        <v>16.239999999999998</v>
      </c>
    </row>
    <row r="58" spans="1:12" ht="14.4" x14ac:dyDescent="0.3">
      <c r="A58" s="23"/>
      <c r="B58" s="15"/>
      <c r="C58" s="11"/>
      <c r="D58" s="7" t="s">
        <v>27</v>
      </c>
      <c r="E58" s="42" t="s">
        <v>52</v>
      </c>
      <c r="F58" s="43">
        <v>200</v>
      </c>
      <c r="G58" s="43">
        <v>4.0999999999999996</v>
      </c>
      <c r="H58" s="43">
        <v>6.3</v>
      </c>
      <c r="I58" s="43">
        <v>26.7</v>
      </c>
      <c r="J58" s="43">
        <v>187</v>
      </c>
      <c r="K58" s="44">
        <v>520</v>
      </c>
      <c r="L58" s="43">
        <v>6.1</v>
      </c>
    </row>
    <row r="59" spans="1:12" ht="14.4" x14ac:dyDescent="0.3">
      <c r="A59" s="23"/>
      <c r="B59" s="15"/>
      <c r="C59" s="11"/>
      <c r="D59" s="7" t="s">
        <v>28</v>
      </c>
      <c r="E59" s="42" t="s">
        <v>56</v>
      </c>
      <c r="F59" s="43">
        <v>200</v>
      </c>
      <c r="G59" s="43">
        <v>2.9</v>
      </c>
      <c r="H59" s="43">
        <v>2.8</v>
      </c>
      <c r="I59" s="43">
        <v>14.9</v>
      </c>
      <c r="J59" s="43">
        <v>94</v>
      </c>
      <c r="K59" s="44">
        <v>692</v>
      </c>
      <c r="L59" s="43">
        <v>1.2</v>
      </c>
    </row>
    <row r="60" spans="1:12" ht="14.4" x14ac:dyDescent="0.3">
      <c r="A60" s="23"/>
      <c r="B60" s="15"/>
      <c r="C60" s="11"/>
      <c r="D60" s="7" t="s">
        <v>29</v>
      </c>
      <c r="E60" s="42" t="s">
        <v>40</v>
      </c>
      <c r="F60" s="43">
        <v>20</v>
      </c>
      <c r="G60" s="43">
        <v>1.6</v>
      </c>
      <c r="H60" s="43">
        <v>0.2</v>
      </c>
      <c r="I60" s="43">
        <v>9.6</v>
      </c>
      <c r="J60" s="43">
        <v>51.2</v>
      </c>
      <c r="K60" s="44"/>
      <c r="L60" s="43">
        <v>2.17</v>
      </c>
    </row>
    <row r="61" spans="1:12" ht="14.4" x14ac:dyDescent="0.3">
      <c r="A61" s="23"/>
      <c r="B61" s="15"/>
      <c r="C61" s="11"/>
      <c r="D61" s="7" t="s">
        <v>30</v>
      </c>
      <c r="E61" s="42" t="s">
        <v>39</v>
      </c>
      <c r="F61" s="43">
        <v>40</v>
      </c>
      <c r="G61" s="43">
        <v>3.6</v>
      </c>
      <c r="H61" s="43">
        <v>0.8</v>
      </c>
      <c r="I61" s="43">
        <v>12.4</v>
      </c>
      <c r="J61" s="43">
        <v>84</v>
      </c>
      <c r="K61" s="44"/>
      <c r="L61" s="43">
        <v>2.76</v>
      </c>
    </row>
    <row r="62" spans="1:12" ht="14.4" x14ac:dyDescent="0.3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4.4" x14ac:dyDescent="0.3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4.4" x14ac:dyDescent="0.3">
      <c r="A64" s="24"/>
      <c r="B64" s="17"/>
      <c r="C64" s="8"/>
      <c r="D64" s="18" t="s">
        <v>31</v>
      </c>
      <c r="E64" s="9"/>
      <c r="F64" s="19">
        <f>SUM(F55:F63)</f>
        <v>950</v>
      </c>
      <c r="G64" s="19">
        <f t="shared" ref="G64" si="15">SUM(G55:G63)</f>
        <v>28.700000000000003</v>
      </c>
      <c r="H64" s="19">
        <f t="shared" ref="H64" si="16">SUM(H55:H63)</f>
        <v>34.4</v>
      </c>
      <c r="I64" s="19">
        <f t="shared" ref="I64" si="17">SUM(I55:I63)</f>
        <v>90.4</v>
      </c>
      <c r="J64" s="19">
        <f t="shared" ref="J64:L64" si="18">SUM(J55:J63)</f>
        <v>816.40000000000009</v>
      </c>
      <c r="K64" s="25"/>
      <c r="L64" s="19">
        <f t="shared" si="18"/>
        <v>39.67</v>
      </c>
    </row>
    <row r="65" spans="1:12" ht="15.75" customHeight="1" x14ac:dyDescent="0.25">
      <c r="A65" s="29">
        <f>A46</f>
        <v>1</v>
      </c>
      <c r="B65" s="30">
        <f>B46</f>
        <v>3</v>
      </c>
      <c r="C65" s="50" t="s">
        <v>4</v>
      </c>
      <c r="D65" s="51"/>
      <c r="E65" s="31"/>
      <c r="F65" s="32">
        <f>F54+F64</f>
        <v>1470</v>
      </c>
      <c r="G65" s="32">
        <f t="shared" ref="G65" si="19">G54+G64</f>
        <v>41.300000000000004</v>
      </c>
      <c r="H65" s="32">
        <f t="shared" ref="H65" si="20">H54+H64</f>
        <v>45.3</v>
      </c>
      <c r="I65" s="32">
        <f t="shared" ref="I65" si="21">I54+I64</f>
        <v>170.4</v>
      </c>
      <c r="J65" s="32">
        <f t="shared" ref="J65:L65" si="22">J54+J64</f>
        <v>1306.6000000000001</v>
      </c>
      <c r="K65" s="32"/>
      <c r="L65" s="32">
        <f t="shared" si="22"/>
        <v>60</v>
      </c>
    </row>
    <row r="66" spans="1:12" ht="14.4" x14ac:dyDescent="0.3">
      <c r="A66" s="20">
        <v>1</v>
      </c>
      <c r="B66" s="21">
        <v>4</v>
      </c>
      <c r="C66" s="22" t="s">
        <v>19</v>
      </c>
      <c r="D66" s="5" t="s">
        <v>20</v>
      </c>
      <c r="E66" s="39" t="s">
        <v>53</v>
      </c>
      <c r="F66" s="40">
        <v>240</v>
      </c>
      <c r="G66" s="40">
        <v>8</v>
      </c>
      <c r="H66" s="40">
        <v>8.1</v>
      </c>
      <c r="I66" s="40">
        <v>48.9</v>
      </c>
      <c r="J66" s="40">
        <v>311</v>
      </c>
      <c r="K66" s="41">
        <v>332</v>
      </c>
      <c r="L66" s="40">
        <v>12.4</v>
      </c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7" t="s">
        <v>21</v>
      </c>
      <c r="E68" s="42" t="s">
        <v>80</v>
      </c>
      <c r="F68" s="43">
        <v>200</v>
      </c>
      <c r="G68" s="43">
        <v>5.7</v>
      </c>
      <c r="H68" s="43">
        <v>6.3</v>
      </c>
      <c r="I68" s="43">
        <v>7.8</v>
      </c>
      <c r="J68" s="43">
        <v>114</v>
      </c>
      <c r="K68" s="44">
        <v>386</v>
      </c>
      <c r="L68" s="43">
        <v>1.68</v>
      </c>
    </row>
    <row r="69" spans="1:12" ht="14.4" x14ac:dyDescent="0.3">
      <c r="A69" s="23"/>
      <c r="B69" s="15"/>
      <c r="C69" s="11"/>
      <c r="D69" s="7" t="s">
        <v>30</v>
      </c>
      <c r="E69" s="42" t="s">
        <v>39</v>
      </c>
      <c r="F69" s="43">
        <v>40</v>
      </c>
      <c r="G69" s="43">
        <v>3.6</v>
      </c>
      <c r="H69" s="43">
        <v>0.8</v>
      </c>
      <c r="I69" s="43">
        <v>12.4</v>
      </c>
      <c r="J69" s="43">
        <v>84</v>
      </c>
      <c r="K69" s="44"/>
      <c r="L69" s="43">
        <v>2.76</v>
      </c>
    </row>
    <row r="70" spans="1:12" ht="14.4" x14ac:dyDescent="0.3">
      <c r="A70" s="23"/>
      <c r="B70" s="15"/>
      <c r="C70" s="11"/>
      <c r="D70" s="7" t="s">
        <v>29</v>
      </c>
      <c r="E70" s="42" t="s">
        <v>40</v>
      </c>
      <c r="F70" s="43">
        <v>20</v>
      </c>
      <c r="G70" s="43">
        <v>1.6</v>
      </c>
      <c r="H70" s="43">
        <v>0.2</v>
      </c>
      <c r="I70" s="43">
        <v>9.6</v>
      </c>
      <c r="J70" s="43">
        <v>51.2</v>
      </c>
      <c r="K70" s="44"/>
      <c r="L70" s="43">
        <v>2.17</v>
      </c>
    </row>
    <row r="71" spans="1:12" ht="14.4" x14ac:dyDescent="0.3">
      <c r="A71" s="23"/>
      <c r="B71" s="15"/>
      <c r="C71" s="11"/>
      <c r="D71" s="7" t="s">
        <v>22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4"/>
      <c r="B74" s="17"/>
      <c r="C74" s="8"/>
      <c r="D74" s="18" t="s">
        <v>31</v>
      </c>
      <c r="E74" s="9"/>
      <c r="F74" s="19">
        <f>SUM(F66:F73)</f>
        <v>500</v>
      </c>
      <c r="G74" s="19">
        <f t="shared" ref="G74" si="23">SUM(G66:G73)</f>
        <v>18.900000000000002</v>
      </c>
      <c r="H74" s="19">
        <f t="shared" ref="H74" si="24">SUM(H66:H73)</f>
        <v>15.399999999999999</v>
      </c>
      <c r="I74" s="19">
        <f t="shared" ref="I74" si="25">SUM(I66:I73)</f>
        <v>78.699999999999989</v>
      </c>
      <c r="J74" s="19">
        <f t="shared" ref="J74:L74" si="26">SUM(J66:J73)</f>
        <v>560.20000000000005</v>
      </c>
      <c r="K74" s="25"/>
      <c r="L74" s="19">
        <f t="shared" si="26"/>
        <v>19.009999999999998</v>
      </c>
    </row>
    <row r="75" spans="1:12" ht="14.4" x14ac:dyDescent="0.3">
      <c r="A75" s="26">
        <f>A66</f>
        <v>1</v>
      </c>
      <c r="B75" s="13">
        <f>B66</f>
        <v>4</v>
      </c>
      <c r="C75" s="10" t="s">
        <v>23</v>
      </c>
      <c r="D75" s="7" t="s">
        <v>24</v>
      </c>
      <c r="E75" s="42" t="s">
        <v>81</v>
      </c>
      <c r="F75" s="43">
        <v>100</v>
      </c>
      <c r="G75" s="43">
        <v>2</v>
      </c>
      <c r="H75" s="43">
        <v>7.1</v>
      </c>
      <c r="I75" s="43">
        <v>10.5</v>
      </c>
      <c r="J75" s="43">
        <v>119</v>
      </c>
      <c r="K75" s="44">
        <v>78</v>
      </c>
      <c r="L75" s="43">
        <v>3.2</v>
      </c>
    </row>
    <row r="76" spans="1:12" ht="14.4" x14ac:dyDescent="0.3">
      <c r="A76" s="23"/>
      <c r="B76" s="15"/>
      <c r="C76" s="11"/>
      <c r="D76" s="7" t="s">
        <v>25</v>
      </c>
      <c r="E76" s="42" t="s">
        <v>58</v>
      </c>
      <c r="F76" s="43">
        <v>300</v>
      </c>
      <c r="G76" s="43">
        <v>8.1</v>
      </c>
      <c r="H76" s="43">
        <v>4.9000000000000004</v>
      </c>
      <c r="I76" s="43">
        <v>34.200000000000003</v>
      </c>
      <c r="J76" s="43">
        <v>226.7</v>
      </c>
      <c r="K76" s="44">
        <v>139</v>
      </c>
      <c r="L76" s="43">
        <v>8.8000000000000007</v>
      </c>
    </row>
    <row r="77" spans="1:12" ht="14.4" x14ac:dyDescent="0.3">
      <c r="A77" s="23"/>
      <c r="B77" s="15"/>
      <c r="C77" s="11"/>
      <c r="D77" s="7" t="s">
        <v>26</v>
      </c>
      <c r="E77" s="42" t="s">
        <v>54</v>
      </c>
      <c r="F77" s="43">
        <v>90</v>
      </c>
      <c r="G77" s="43">
        <v>13.7</v>
      </c>
      <c r="H77" s="43">
        <v>8.8000000000000007</v>
      </c>
      <c r="I77" s="43">
        <v>1.2</v>
      </c>
      <c r="J77" s="43">
        <v>139</v>
      </c>
      <c r="K77" s="44">
        <v>369</v>
      </c>
      <c r="L77" s="43">
        <v>14.4</v>
      </c>
    </row>
    <row r="78" spans="1:12" ht="14.4" x14ac:dyDescent="0.3">
      <c r="A78" s="23"/>
      <c r="B78" s="15"/>
      <c r="C78" s="11"/>
      <c r="D78" s="7" t="s">
        <v>27</v>
      </c>
      <c r="E78" s="42" t="s">
        <v>55</v>
      </c>
      <c r="F78" s="43">
        <v>155</v>
      </c>
      <c r="G78" s="43">
        <v>8.8000000000000007</v>
      </c>
      <c r="H78" s="43">
        <v>5.7</v>
      </c>
      <c r="I78" s="43">
        <v>38.6</v>
      </c>
      <c r="J78" s="43">
        <v>260</v>
      </c>
      <c r="K78" s="44">
        <v>297</v>
      </c>
      <c r="L78" s="43">
        <v>7.56</v>
      </c>
    </row>
    <row r="79" spans="1:12" ht="14.4" x14ac:dyDescent="0.3">
      <c r="A79" s="23"/>
      <c r="B79" s="15"/>
      <c r="C79" s="11"/>
      <c r="D79" s="7" t="s">
        <v>28</v>
      </c>
      <c r="E79" s="42" t="s">
        <v>38</v>
      </c>
      <c r="F79" s="43">
        <v>200</v>
      </c>
      <c r="G79" s="43">
        <v>0.2</v>
      </c>
      <c r="H79" s="43"/>
      <c r="I79" s="43">
        <v>9.1</v>
      </c>
      <c r="J79" s="43">
        <v>36</v>
      </c>
      <c r="K79" s="44">
        <v>685</v>
      </c>
      <c r="L79" s="43">
        <v>2.1</v>
      </c>
    </row>
    <row r="80" spans="1:12" ht="14.4" x14ac:dyDescent="0.3">
      <c r="A80" s="23"/>
      <c r="B80" s="15"/>
      <c r="C80" s="11"/>
      <c r="D80" s="7" t="s">
        <v>29</v>
      </c>
      <c r="E80" s="42" t="s">
        <v>40</v>
      </c>
      <c r="F80" s="43">
        <v>20</v>
      </c>
      <c r="G80" s="43">
        <v>1.6</v>
      </c>
      <c r="H80" s="43">
        <v>0.2</v>
      </c>
      <c r="I80" s="43">
        <v>9.6</v>
      </c>
      <c r="J80" s="43">
        <v>51.2</v>
      </c>
      <c r="K80" s="44"/>
      <c r="L80" s="43">
        <v>2.17</v>
      </c>
    </row>
    <row r="81" spans="1:12" ht="14.4" x14ac:dyDescent="0.3">
      <c r="A81" s="23"/>
      <c r="B81" s="15"/>
      <c r="C81" s="11"/>
      <c r="D81" s="7" t="s">
        <v>30</v>
      </c>
      <c r="E81" s="42" t="s">
        <v>39</v>
      </c>
      <c r="F81" s="43">
        <v>40</v>
      </c>
      <c r="G81" s="43">
        <v>3.6</v>
      </c>
      <c r="H81" s="43">
        <v>0.8</v>
      </c>
      <c r="I81" s="43">
        <v>12.4</v>
      </c>
      <c r="J81" s="43">
        <v>84</v>
      </c>
      <c r="K81" s="44"/>
      <c r="L81" s="43">
        <v>2.76</v>
      </c>
    </row>
    <row r="82" spans="1:12" ht="14.4" x14ac:dyDescent="0.3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4"/>
      <c r="B84" s="17"/>
      <c r="C84" s="8"/>
      <c r="D84" s="18" t="s">
        <v>31</v>
      </c>
      <c r="E84" s="9"/>
      <c r="F84" s="19">
        <f>SUM(F75:F83)</f>
        <v>905</v>
      </c>
      <c r="G84" s="19">
        <f t="shared" ref="G84" si="27">SUM(G75:G83)</f>
        <v>38</v>
      </c>
      <c r="H84" s="19">
        <f t="shared" ref="H84" si="28">SUM(H75:H83)</f>
        <v>27.5</v>
      </c>
      <c r="I84" s="19">
        <f t="shared" ref="I84" si="29">SUM(I75:I83)</f>
        <v>115.6</v>
      </c>
      <c r="J84" s="19">
        <f t="shared" ref="J84:L84" si="30">SUM(J75:J83)</f>
        <v>915.90000000000009</v>
      </c>
      <c r="K84" s="25"/>
      <c r="L84" s="19">
        <f t="shared" si="30"/>
        <v>40.99</v>
      </c>
    </row>
    <row r="85" spans="1:12" ht="15.75" customHeight="1" x14ac:dyDescent="0.25">
      <c r="A85" s="29">
        <f>A66</f>
        <v>1</v>
      </c>
      <c r="B85" s="30">
        <f>B66</f>
        <v>4</v>
      </c>
      <c r="C85" s="50" t="s">
        <v>4</v>
      </c>
      <c r="D85" s="51"/>
      <c r="E85" s="31"/>
      <c r="F85" s="32">
        <f>F74+F84</f>
        <v>1405</v>
      </c>
      <c r="G85" s="32">
        <f t="shared" ref="G85" si="31">G74+G84</f>
        <v>56.900000000000006</v>
      </c>
      <c r="H85" s="32">
        <f t="shared" ref="H85" si="32">H74+H84</f>
        <v>42.9</v>
      </c>
      <c r="I85" s="32">
        <f t="shared" ref="I85" si="33">I74+I84</f>
        <v>194.29999999999998</v>
      </c>
      <c r="J85" s="32">
        <f t="shared" ref="J85:L85" si="34">J74+J84</f>
        <v>1476.1000000000001</v>
      </c>
      <c r="K85" s="32"/>
      <c r="L85" s="32">
        <f t="shared" si="34"/>
        <v>60</v>
      </c>
    </row>
    <row r="86" spans="1:12" ht="14.4" x14ac:dyDescent="0.3">
      <c r="A86" s="20">
        <v>1</v>
      </c>
      <c r="B86" s="21">
        <v>5</v>
      </c>
      <c r="C86" s="22" t="s">
        <v>19</v>
      </c>
      <c r="D86" s="5" t="s">
        <v>20</v>
      </c>
      <c r="E86" s="39" t="s">
        <v>57</v>
      </c>
      <c r="F86" s="40">
        <v>300</v>
      </c>
      <c r="G86" s="40">
        <v>6.6</v>
      </c>
      <c r="H86" s="40">
        <v>6.2</v>
      </c>
      <c r="I86" s="40">
        <v>23.9</v>
      </c>
      <c r="J86" s="40">
        <v>297</v>
      </c>
      <c r="K86" s="41">
        <v>160</v>
      </c>
      <c r="L86" s="40">
        <v>10.4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7" t="s">
        <v>21</v>
      </c>
      <c r="E88" s="42" t="s">
        <v>38</v>
      </c>
      <c r="F88" s="43">
        <v>200</v>
      </c>
      <c r="G88" s="43">
        <v>0.2</v>
      </c>
      <c r="H88" s="43"/>
      <c r="I88" s="43">
        <v>9.1</v>
      </c>
      <c r="J88" s="43">
        <v>36</v>
      </c>
      <c r="K88" s="44">
        <v>685</v>
      </c>
      <c r="L88" s="43">
        <v>2.1</v>
      </c>
    </row>
    <row r="89" spans="1:12" ht="14.4" x14ac:dyDescent="0.3">
      <c r="A89" s="23"/>
      <c r="B89" s="15"/>
      <c r="C89" s="11"/>
      <c r="D89" s="7" t="s">
        <v>29</v>
      </c>
      <c r="E89" s="42" t="s">
        <v>40</v>
      </c>
      <c r="F89" s="43">
        <v>20</v>
      </c>
      <c r="G89" s="43">
        <v>1.6</v>
      </c>
      <c r="H89" s="43">
        <v>0.2</v>
      </c>
      <c r="I89" s="43">
        <v>9.6</v>
      </c>
      <c r="J89" s="43">
        <v>51.2</v>
      </c>
      <c r="K89" s="44"/>
      <c r="L89" s="43">
        <v>2.17</v>
      </c>
    </row>
    <row r="90" spans="1:12" ht="14.4" x14ac:dyDescent="0.3">
      <c r="A90" s="23"/>
      <c r="B90" s="15"/>
      <c r="C90" s="11"/>
      <c r="D90" s="7" t="s">
        <v>30</v>
      </c>
      <c r="E90" s="42" t="s">
        <v>39</v>
      </c>
      <c r="F90" s="43">
        <v>40</v>
      </c>
      <c r="G90" s="43">
        <v>3.6</v>
      </c>
      <c r="H90" s="43">
        <v>0.8</v>
      </c>
      <c r="I90" s="43">
        <v>12.4</v>
      </c>
      <c r="J90" s="43">
        <v>84</v>
      </c>
      <c r="K90" s="44"/>
      <c r="L90" s="43">
        <v>2.76</v>
      </c>
    </row>
    <row r="91" spans="1:12" ht="14.4" x14ac:dyDescent="0.3">
      <c r="A91" s="23"/>
      <c r="B91" s="15"/>
      <c r="C91" s="11"/>
      <c r="D91" s="7" t="s">
        <v>22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4"/>
      <c r="B94" s="17"/>
      <c r="C94" s="8"/>
      <c r="D94" s="18" t="s">
        <v>31</v>
      </c>
      <c r="E94" s="9"/>
      <c r="F94" s="19">
        <f>SUM(F86:F93)</f>
        <v>560</v>
      </c>
      <c r="G94" s="19">
        <f t="shared" ref="G94" si="35">SUM(G86:G93)</f>
        <v>12</v>
      </c>
      <c r="H94" s="19">
        <f t="shared" ref="H94" si="36">SUM(H86:H93)</f>
        <v>7.2</v>
      </c>
      <c r="I94" s="19">
        <f t="shared" ref="I94" si="37">SUM(I86:I93)</f>
        <v>55</v>
      </c>
      <c r="J94" s="19">
        <f t="shared" ref="J94:L94" si="38">SUM(J86:J93)</f>
        <v>468.2</v>
      </c>
      <c r="K94" s="25"/>
      <c r="L94" s="19">
        <f t="shared" si="38"/>
        <v>17.43</v>
      </c>
    </row>
    <row r="95" spans="1:12" ht="14.4" x14ac:dyDescent="0.3">
      <c r="A95" s="26">
        <f>A86</f>
        <v>1</v>
      </c>
      <c r="B95" s="13">
        <f>B86</f>
        <v>5</v>
      </c>
      <c r="C95" s="10" t="s">
        <v>23</v>
      </c>
      <c r="D95" s="7" t="s">
        <v>24</v>
      </c>
      <c r="E95" s="42" t="s">
        <v>83</v>
      </c>
      <c r="F95" s="43">
        <v>100</v>
      </c>
      <c r="G95" s="43">
        <v>0.8</v>
      </c>
      <c r="H95" s="43">
        <v>4.5</v>
      </c>
      <c r="I95" s="43">
        <v>3</v>
      </c>
      <c r="J95" s="43">
        <v>58</v>
      </c>
      <c r="K95" s="44">
        <v>16</v>
      </c>
      <c r="L95" s="43">
        <v>3.27</v>
      </c>
    </row>
    <row r="96" spans="1:12" ht="14.4" x14ac:dyDescent="0.3">
      <c r="A96" s="23"/>
      <c r="B96" s="15"/>
      <c r="C96" s="11"/>
      <c r="D96" s="7" t="s">
        <v>25</v>
      </c>
      <c r="E96" s="42" t="s">
        <v>84</v>
      </c>
      <c r="F96" s="43">
        <v>300</v>
      </c>
      <c r="G96" s="43">
        <v>3.1</v>
      </c>
      <c r="H96" s="43">
        <v>2.5</v>
      </c>
      <c r="I96" s="43">
        <v>23.2</v>
      </c>
      <c r="J96" s="43">
        <v>135.6</v>
      </c>
      <c r="K96" s="44">
        <v>138</v>
      </c>
      <c r="L96" s="43">
        <v>8.8000000000000007</v>
      </c>
    </row>
    <row r="97" spans="1:12" ht="14.4" x14ac:dyDescent="0.3">
      <c r="A97" s="23"/>
      <c r="B97" s="15"/>
      <c r="C97" s="11"/>
      <c r="D97" s="7" t="s">
        <v>26</v>
      </c>
      <c r="E97" s="42" t="s">
        <v>59</v>
      </c>
      <c r="F97" s="43">
        <v>240</v>
      </c>
      <c r="G97" s="43">
        <v>24.3</v>
      </c>
      <c r="H97" s="43">
        <v>24.2</v>
      </c>
      <c r="I97" s="43">
        <v>24</v>
      </c>
      <c r="J97" s="43">
        <v>416</v>
      </c>
      <c r="K97" s="44">
        <v>436</v>
      </c>
      <c r="L97" s="43">
        <v>20.89</v>
      </c>
    </row>
    <row r="98" spans="1:12" ht="14.4" x14ac:dyDescent="0.3">
      <c r="A98" s="23"/>
      <c r="B98" s="15"/>
      <c r="C98" s="11"/>
      <c r="D98" s="7" t="s">
        <v>27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7" t="s">
        <v>28</v>
      </c>
      <c r="E99" s="42" t="s">
        <v>85</v>
      </c>
      <c r="F99" s="43">
        <v>200</v>
      </c>
      <c r="G99" s="43"/>
      <c r="H99" s="43"/>
      <c r="I99" s="43">
        <v>20</v>
      </c>
      <c r="J99" s="43">
        <v>76</v>
      </c>
      <c r="K99" s="44">
        <v>648</v>
      </c>
      <c r="L99" s="43">
        <v>4.68</v>
      </c>
    </row>
    <row r="100" spans="1:12" ht="14.4" x14ac:dyDescent="0.3">
      <c r="A100" s="23"/>
      <c r="B100" s="15"/>
      <c r="C100" s="11"/>
      <c r="D100" s="7" t="s">
        <v>29</v>
      </c>
      <c r="E100" s="42" t="s">
        <v>40</v>
      </c>
      <c r="F100" s="43">
        <v>20</v>
      </c>
      <c r="G100" s="43">
        <v>1.6</v>
      </c>
      <c r="H100" s="43">
        <v>0.2</v>
      </c>
      <c r="I100" s="43">
        <v>9.6</v>
      </c>
      <c r="J100" s="43">
        <v>51.2</v>
      </c>
      <c r="K100" s="44"/>
      <c r="L100" s="43">
        <v>2.17</v>
      </c>
    </row>
    <row r="101" spans="1:12" ht="14.4" x14ac:dyDescent="0.3">
      <c r="A101" s="23"/>
      <c r="B101" s="15"/>
      <c r="C101" s="11"/>
      <c r="D101" s="7" t="s">
        <v>30</v>
      </c>
      <c r="E101" s="42" t="s">
        <v>39</v>
      </c>
      <c r="F101" s="43">
        <v>40</v>
      </c>
      <c r="G101" s="43">
        <v>3.6</v>
      </c>
      <c r="H101" s="43">
        <v>0.8</v>
      </c>
      <c r="I101" s="43">
        <v>12.4</v>
      </c>
      <c r="J101" s="43">
        <v>84</v>
      </c>
      <c r="K101" s="44"/>
      <c r="L101" s="43">
        <v>2.76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4"/>
      <c r="B104" s="17"/>
      <c r="C104" s="8"/>
      <c r="D104" s="18" t="s">
        <v>31</v>
      </c>
      <c r="E104" s="9"/>
      <c r="F104" s="19">
        <f>SUM(F95:F103)</f>
        <v>900</v>
      </c>
      <c r="G104" s="19">
        <f t="shared" ref="G104" si="39">SUM(G95:G103)</f>
        <v>33.400000000000006</v>
      </c>
      <c r="H104" s="19">
        <f t="shared" ref="H104" si="40">SUM(H95:H103)</f>
        <v>32.199999999999996</v>
      </c>
      <c r="I104" s="19">
        <f t="shared" ref="I104" si="41">SUM(I95:I103)</f>
        <v>92.2</v>
      </c>
      <c r="J104" s="19">
        <f t="shared" ref="J104:L104" si="42">SUM(J95:J103)</f>
        <v>820.80000000000007</v>
      </c>
      <c r="K104" s="25"/>
      <c r="L104" s="19">
        <f t="shared" si="42"/>
        <v>42.57</v>
      </c>
    </row>
    <row r="105" spans="1:12" ht="15.75" customHeight="1" x14ac:dyDescent="0.25">
      <c r="A105" s="29">
        <f>A86</f>
        <v>1</v>
      </c>
      <c r="B105" s="30">
        <f>B86</f>
        <v>5</v>
      </c>
      <c r="C105" s="50" t="s">
        <v>4</v>
      </c>
      <c r="D105" s="51"/>
      <c r="E105" s="31"/>
      <c r="F105" s="32">
        <f>F94+F104</f>
        <v>1460</v>
      </c>
      <c r="G105" s="32">
        <f t="shared" ref="G105" si="43">G94+G104</f>
        <v>45.400000000000006</v>
      </c>
      <c r="H105" s="32">
        <f t="shared" ref="H105" si="44">H94+H104</f>
        <v>39.4</v>
      </c>
      <c r="I105" s="32">
        <f t="shared" ref="I105" si="45">I94+I104</f>
        <v>147.19999999999999</v>
      </c>
      <c r="J105" s="32">
        <f t="shared" ref="J105:L105" si="46">J94+J104</f>
        <v>1289</v>
      </c>
      <c r="K105" s="32"/>
      <c r="L105" s="32">
        <f t="shared" si="46"/>
        <v>60</v>
      </c>
    </row>
    <row r="106" spans="1:12" ht="14.4" x14ac:dyDescent="0.3">
      <c r="A106" s="20">
        <v>2</v>
      </c>
      <c r="B106" s="21">
        <v>1</v>
      </c>
      <c r="C106" s="22" t="s">
        <v>19</v>
      </c>
      <c r="D106" s="5" t="s">
        <v>20</v>
      </c>
      <c r="E106" s="39" t="s">
        <v>46</v>
      </c>
      <c r="F106" s="40">
        <v>240</v>
      </c>
      <c r="G106" s="40">
        <v>9.1999999999999993</v>
      </c>
      <c r="H106" s="40">
        <v>11.7</v>
      </c>
      <c r="I106" s="40">
        <v>39.5</v>
      </c>
      <c r="J106" s="40">
        <v>306.5</v>
      </c>
      <c r="K106" s="41">
        <v>302</v>
      </c>
      <c r="L106" s="40">
        <v>8.27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 t="s">
        <v>21</v>
      </c>
      <c r="E108" s="42" t="s">
        <v>38</v>
      </c>
      <c r="F108" s="43">
        <v>200</v>
      </c>
      <c r="G108" s="43">
        <v>0.2</v>
      </c>
      <c r="H108" s="43"/>
      <c r="I108" s="43">
        <v>9.1</v>
      </c>
      <c r="J108" s="43">
        <v>36</v>
      </c>
      <c r="K108" s="44">
        <v>685</v>
      </c>
      <c r="L108" s="43">
        <v>2.1</v>
      </c>
    </row>
    <row r="109" spans="1:12" ht="14.4" x14ac:dyDescent="0.3">
      <c r="A109" s="23"/>
      <c r="B109" s="15"/>
      <c r="C109" s="11"/>
      <c r="D109" s="7" t="s">
        <v>30</v>
      </c>
      <c r="E109" s="42" t="s">
        <v>39</v>
      </c>
      <c r="F109" s="43">
        <v>40</v>
      </c>
      <c r="G109" s="43">
        <v>3.6</v>
      </c>
      <c r="H109" s="43">
        <v>0.8</v>
      </c>
      <c r="I109" s="43">
        <v>12.4</v>
      </c>
      <c r="J109" s="43">
        <v>84</v>
      </c>
      <c r="K109" s="44"/>
      <c r="L109" s="43">
        <v>2.76</v>
      </c>
    </row>
    <row r="110" spans="1:12" ht="14.4" x14ac:dyDescent="0.3">
      <c r="A110" s="23"/>
      <c r="B110" s="15"/>
      <c r="C110" s="11"/>
      <c r="D110" s="7" t="s">
        <v>29</v>
      </c>
      <c r="E110" s="42" t="s">
        <v>40</v>
      </c>
      <c r="F110" s="43">
        <v>20</v>
      </c>
      <c r="G110" s="43">
        <v>1.6</v>
      </c>
      <c r="H110" s="43">
        <v>0.2</v>
      </c>
      <c r="I110" s="43">
        <v>9.6</v>
      </c>
      <c r="J110" s="43">
        <v>51.2</v>
      </c>
      <c r="K110" s="44"/>
      <c r="L110" s="43">
        <v>2.17</v>
      </c>
    </row>
    <row r="111" spans="1:12" ht="14.4" x14ac:dyDescent="0.3">
      <c r="A111" s="23"/>
      <c r="B111" s="15"/>
      <c r="C111" s="11"/>
      <c r="D111" s="7" t="s">
        <v>22</v>
      </c>
    </row>
    <row r="112" spans="1:12" ht="14.4" x14ac:dyDescent="0.3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4"/>
      <c r="B114" s="17"/>
      <c r="C114" s="8"/>
      <c r="D114" s="18" t="s">
        <v>31</v>
      </c>
      <c r="E114" s="9"/>
      <c r="F114" s="19">
        <f>SUM(F106:F113)</f>
        <v>500</v>
      </c>
      <c r="G114" s="19">
        <f t="shared" ref="G114:J114" si="47">SUM(G106:G113)</f>
        <v>14.599999999999998</v>
      </c>
      <c r="H114" s="19">
        <f t="shared" si="47"/>
        <v>12.7</v>
      </c>
      <c r="I114" s="19">
        <f t="shared" si="47"/>
        <v>70.599999999999994</v>
      </c>
      <c r="J114" s="19">
        <f t="shared" si="47"/>
        <v>477.7</v>
      </c>
      <c r="K114" s="25"/>
      <c r="L114" s="19">
        <f t="shared" ref="L114" si="48">SUM(L106:L113)</f>
        <v>15.299999999999999</v>
      </c>
    </row>
    <row r="115" spans="1:12" ht="14.4" x14ac:dyDescent="0.3">
      <c r="A115" s="26">
        <f>A106</f>
        <v>2</v>
      </c>
      <c r="B115" s="13">
        <f>B106</f>
        <v>1</v>
      </c>
      <c r="C115" s="10" t="s">
        <v>23</v>
      </c>
      <c r="D115" s="7" t="s">
        <v>24</v>
      </c>
      <c r="E115" s="42" t="s">
        <v>41</v>
      </c>
      <c r="F115" s="43">
        <v>100</v>
      </c>
      <c r="G115" s="43">
        <v>2.1</v>
      </c>
      <c r="H115" s="43">
        <v>4.5</v>
      </c>
      <c r="I115" s="43">
        <v>10.3</v>
      </c>
      <c r="J115" s="43">
        <v>94</v>
      </c>
      <c r="K115" s="44">
        <v>43</v>
      </c>
      <c r="L115" s="43">
        <v>1.3</v>
      </c>
    </row>
    <row r="116" spans="1:12" ht="14.4" x14ac:dyDescent="0.3">
      <c r="A116" s="23"/>
      <c r="B116" s="15"/>
      <c r="C116" s="11"/>
      <c r="D116" s="7" t="s">
        <v>25</v>
      </c>
      <c r="E116" s="42" t="s">
        <v>60</v>
      </c>
      <c r="F116" s="43">
        <v>300</v>
      </c>
      <c r="G116" s="43">
        <v>3</v>
      </c>
      <c r="H116" s="43">
        <v>5.4</v>
      </c>
      <c r="I116" s="43">
        <v>18</v>
      </c>
      <c r="J116" s="43">
        <v>138</v>
      </c>
      <c r="K116" s="44">
        <v>34</v>
      </c>
      <c r="L116" s="43">
        <v>6.4</v>
      </c>
    </row>
    <row r="117" spans="1:12" ht="14.4" x14ac:dyDescent="0.3">
      <c r="A117" s="23"/>
      <c r="B117" s="15"/>
      <c r="C117" s="11"/>
      <c r="D117" s="7" t="s">
        <v>26</v>
      </c>
      <c r="E117" s="42" t="s">
        <v>75</v>
      </c>
      <c r="F117" s="43">
        <v>90</v>
      </c>
      <c r="G117" s="43">
        <v>13.5</v>
      </c>
      <c r="H117" s="43">
        <v>19.3</v>
      </c>
      <c r="I117" s="43">
        <v>13.9</v>
      </c>
      <c r="J117" s="43">
        <v>286</v>
      </c>
      <c r="K117" s="44">
        <v>205</v>
      </c>
      <c r="L117" s="43">
        <v>18.37</v>
      </c>
    </row>
    <row r="118" spans="1:12" ht="14.4" x14ac:dyDescent="0.3">
      <c r="A118" s="23"/>
      <c r="B118" s="15"/>
      <c r="C118" s="11"/>
      <c r="D118" s="7" t="s">
        <v>27</v>
      </c>
      <c r="E118" s="42" t="s">
        <v>69</v>
      </c>
      <c r="F118" s="43">
        <v>185</v>
      </c>
      <c r="G118" s="43">
        <v>5.8</v>
      </c>
      <c r="H118" s="43">
        <v>5.0999999999999996</v>
      </c>
      <c r="I118" s="43">
        <v>35.299999999999997</v>
      </c>
      <c r="J118" s="43">
        <v>217.2</v>
      </c>
      <c r="K118" s="44" t="s">
        <v>86</v>
      </c>
      <c r="L118" s="43">
        <v>11.9</v>
      </c>
    </row>
    <row r="119" spans="1:12" ht="14.4" x14ac:dyDescent="0.3">
      <c r="A119" s="23"/>
      <c r="B119" s="15"/>
      <c r="C119" s="11"/>
      <c r="D119" s="7" t="s">
        <v>28</v>
      </c>
      <c r="E119" s="42" t="s">
        <v>45</v>
      </c>
      <c r="F119" s="43">
        <v>200</v>
      </c>
      <c r="G119" s="43">
        <v>0.2</v>
      </c>
      <c r="H119" s="43">
        <v>0.1</v>
      </c>
      <c r="I119" s="43">
        <v>17.2</v>
      </c>
      <c r="J119" s="43">
        <v>70</v>
      </c>
      <c r="K119" s="44">
        <v>631</v>
      </c>
      <c r="L119" s="43">
        <v>1.8</v>
      </c>
    </row>
    <row r="120" spans="1:12" ht="14.4" x14ac:dyDescent="0.3">
      <c r="A120" s="23"/>
      <c r="B120" s="15"/>
      <c r="C120" s="11"/>
      <c r="D120" s="7" t="s">
        <v>29</v>
      </c>
      <c r="E120" s="42" t="s">
        <v>40</v>
      </c>
      <c r="F120" s="43">
        <v>20</v>
      </c>
      <c r="G120" s="43">
        <v>1.6</v>
      </c>
      <c r="H120" s="43">
        <v>0.2</v>
      </c>
      <c r="I120" s="43">
        <v>9.6</v>
      </c>
      <c r="J120" s="43">
        <v>51.2</v>
      </c>
      <c r="K120" s="44"/>
      <c r="L120" s="43">
        <v>2.17</v>
      </c>
    </row>
    <row r="121" spans="1:12" ht="14.4" x14ac:dyDescent="0.3">
      <c r="A121" s="23"/>
      <c r="B121" s="15"/>
      <c r="C121" s="11"/>
      <c r="D121" s="7" t="s">
        <v>30</v>
      </c>
      <c r="E121" s="42" t="s">
        <v>39</v>
      </c>
      <c r="F121" s="43">
        <v>40</v>
      </c>
      <c r="G121" s="43">
        <v>3.6</v>
      </c>
      <c r="H121" s="43">
        <v>0.8</v>
      </c>
      <c r="I121" s="43">
        <v>12.4</v>
      </c>
      <c r="J121" s="43">
        <v>84</v>
      </c>
      <c r="K121" s="44"/>
      <c r="L121" s="43">
        <v>2.76</v>
      </c>
    </row>
    <row r="122" spans="1:12" ht="14.4" x14ac:dyDescent="0.3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24"/>
      <c r="B124" s="17"/>
      <c r="C124" s="8"/>
      <c r="D124" s="18" t="s">
        <v>31</v>
      </c>
      <c r="E124" s="9"/>
      <c r="F124" s="19">
        <f>SUM(F115:F123)</f>
        <v>935</v>
      </c>
      <c r="G124" s="19">
        <f t="shared" ref="G124:J124" si="49">SUM(G115:G123)</f>
        <v>29.800000000000004</v>
      </c>
      <c r="H124" s="19">
        <f t="shared" si="49"/>
        <v>35.400000000000006</v>
      </c>
      <c r="I124" s="19">
        <f t="shared" si="49"/>
        <v>116.7</v>
      </c>
      <c r="J124" s="19">
        <f t="shared" si="49"/>
        <v>940.40000000000009</v>
      </c>
      <c r="K124" s="25"/>
      <c r="L124" s="19">
        <f t="shared" ref="L124" si="50">SUM(L115:L123)</f>
        <v>44.699999999999996</v>
      </c>
    </row>
    <row r="125" spans="1:12" ht="14.4" x14ac:dyDescent="0.25">
      <c r="A125" s="29">
        <f>A106</f>
        <v>2</v>
      </c>
      <c r="B125" s="30">
        <f>B106</f>
        <v>1</v>
      </c>
      <c r="C125" s="50" t="s">
        <v>4</v>
      </c>
      <c r="D125" s="51"/>
      <c r="E125" s="31"/>
      <c r="F125" s="32">
        <f>F114+F124</f>
        <v>1435</v>
      </c>
      <c r="G125" s="32">
        <f t="shared" ref="G125" si="51">G114+G124</f>
        <v>44.400000000000006</v>
      </c>
      <c r="H125" s="32">
        <f t="shared" ref="H125" si="52">H114+H124</f>
        <v>48.100000000000009</v>
      </c>
      <c r="I125" s="32">
        <f t="shared" ref="I125" si="53">I114+I124</f>
        <v>187.3</v>
      </c>
      <c r="J125" s="32">
        <f t="shared" ref="J125:L125" si="54">J114+J124</f>
        <v>1418.1000000000001</v>
      </c>
      <c r="K125" s="32"/>
      <c r="L125" s="32">
        <f t="shared" si="54"/>
        <v>59.999999999999993</v>
      </c>
    </row>
    <row r="126" spans="1:12" ht="14.4" x14ac:dyDescent="0.3">
      <c r="A126" s="14">
        <v>2</v>
      </c>
      <c r="B126" s="15">
        <v>2</v>
      </c>
      <c r="C126" s="22" t="s">
        <v>19</v>
      </c>
      <c r="D126" s="5" t="s">
        <v>20</v>
      </c>
      <c r="E126" s="39" t="s">
        <v>73</v>
      </c>
      <c r="F126" s="40">
        <v>250</v>
      </c>
      <c r="G126" s="40">
        <v>8.6</v>
      </c>
      <c r="H126" s="40">
        <v>9.5</v>
      </c>
      <c r="I126" s="40">
        <v>60.8</v>
      </c>
      <c r="J126" s="40">
        <v>365.4</v>
      </c>
      <c r="K126" s="41">
        <v>176</v>
      </c>
      <c r="L126" s="40">
        <v>7.29</v>
      </c>
    </row>
    <row r="127" spans="1:12" ht="14.4" x14ac:dyDescent="0.3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21</v>
      </c>
      <c r="E128" s="42" t="s">
        <v>38</v>
      </c>
      <c r="F128" s="43">
        <v>200</v>
      </c>
      <c r="G128" s="43">
        <v>0.2</v>
      </c>
      <c r="H128" s="43"/>
      <c r="I128" s="43">
        <v>9.1</v>
      </c>
      <c r="J128" s="43">
        <v>36</v>
      </c>
      <c r="K128" s="44">
        <v>685</v>
      </c>
      <c r="L128" s="43">
        <v>2.1</v>
      </c>
    </row>
    <row r="129" spans="1:12" ht="14.4" x14ac:dyDescent="0.3">
      <c r="A129" s="14"/>
      <c r="B129" s="15"/>
      <c r="C129" s="11"/>
      <c r="D129" s="7" t="s">
        <v>30</v>
      </c>
      <c r="E129" s="42" t="s">
        <v>39</v>
      </c>
      <c r="F129" s="43">
        <v>40</v>
      </c>
      <c r="G129" s="43">
        <v>3.6</v>
      </c>
      <c r="H129" s="43">
        <v>0.8</v>
      </c>
      <c r="I129" s="43">
        <v>12.4</v>
      </c>
      <c r="J129" s="43">
        <v>84</v>
      </c>
      <c r="K129" s="44"/>
      <c r="L129" s="43">
        <v>2.76</v>
      </c>
    </row>
    <row r="130" spans="1:12" ht="14.4" x14ac:dyDescent="0.3">
      <c r="A130" s="14"/>
      <c r="B130" s="15"/>
      <c r="C130" s="11"/>
      <c r="D130" s="7" t="s">
        <v>61</v>
      </c>
      <c r="E130" s="42" t="s">
        <v>40</v>
      </c>
      <c r="F130" s="43">
        <v>20</v>
      </c>
      <c r="G130" s="43">
        <v>1.6</v>
      </c>
      <c r="H130" s="43">
        <v>0.2</v>
      </c>
      <c r="I130" s="43">
        <v>9.6</v>
      </c>
      <c r="J130" s="43">
        <v>51.2</v>
      </c>
      <c r="K130" s="44"/>
      <c r="L130" s="43">
        <v>2.17</v>
      </c>
    </row>
    <row r="131" spans="1:12" ht="14.4" x14ac:dyDescent="0.3">
      <c r="A131" s="14"/>
      <c r="B131" s="15"/>
      <c r="C131" s="11"/>
      <c r="D131" s="7" t="s">
        <v>22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6"/>
      <c r="B134" s="17"/>
      <c r="C134" s="8"/>
      <c r="D134" s="18" t="s">
        <v>31</v>
      </c>
      <c r="E134" s="9"/>
      <c r="F134" s="19">
        <f>SUM(F126:F133)</f>
        <v>510</v>
      </c>
      <c r="G134" s="19">
        <f t="shared" ref="G134:J134" si="55">SUM(G126:G133)</f>
        <v>13.999999999999998</v>
      </c>
      <c r="H134" s="19">
        <f t="shared" si="55"/>
        <v>10.5</v>
      </c>
      <c r="I134" s="19">
        <f t="shared" si="55"/>
        <v>91.899999999999991</v>
      </c>
      <c r="J134" s="19">
        <f t="shared" si="55"/>
        <v>536.6</v>
      </c>
      <c r="K134" s="25"/>
      <c r="L134" s="19">
        <f t="shared" ref="L134" si="56">SUM(L126:L133)</f>
        <v>14.32</v>
      </c>
    </row>
    <row r="135" spans="1:12" ht="14.4" x14ac:dyDescent="0.3">
      <c r="A135" s="13">
        <f>A126</f>
        <v>2</v>
      </c>
      <c r="B135" s="13">
        <f>B126</f>
        <v>2</v>
      </c>
      <c r="C135" s="10" t="s">
        <v>23</v>
      </c>
      <c r="D135" s="7" t="s">
        <v>24</v>
      </c>
      <c r="E135" s="42" t="s">
        <v>83</v>
      </c>
      <c r="F135" s="43">
        <v>100</v>
      </c>
      <c r="G135" s="43">
        <v>0.8</v>
      </c>
      <c r="H135" s="43">
        <v>4.5</v>
      </c>
      <c r="I135" s="43">
        <v>3</v>
      </c>
      <c r="J135" s="43">
        <v>58</v>
      </c>
      <c r="K135" s="44">
        <v>16</v>
      </c>
      <c r="L135" s="43">
        <v>3.27</v>
      </c>
    </row>
    <row r="136" spans="1:12" ht="14.4" x14ac:dyDescent="0.3">
      <c r="A136" s="14"/>
      <c r="B136" s="15"/>
      <c r="C136" s="11"/>
      <c r="D136" s="7" t="s">
        <v>25</v>
      </c>
      <c r="E136" s="42" t="s">
        <v>62</v>
      </c>
      <c r="F136" s="43">
        <v>300</v>
      </c>
      <c r="G136" s="43">
        <v>2.4</v>
      </c>
      <c r="H136" s="43">
        <v>6.5</v>
      </c>
      <c r="I136" s="43">
        <v>10.6</v>
      </c>
      <c r="J136" s="43">
        <v>115.2</v>
      </c>
      <c r="K136" s="44">
        <v>124</v>
      </c>
      <c r="L136" s="43">
        <v>5.7</v>
      </c>
    </row>
    <row r="137" spans="1:12" ht="14.4" x14ac:dyDescent="0.3">
      <c r="A137" s="14"/>
      <c r="B137" s="15"/>
      <c r="C137" s="11"/>
      <c r="D137" s="7" t="s">
        <v>26</v>
      </c>
      <c r="E137" s="42" t="s">
        <v>48</v>
      </c>
      <c r="F137" s="43">
        <v>90</v>
      </c>
      <c r="G137" s="43">
        <v>22.5</v>
      </c>
      <c r="H137" s="43">
        <v>18.899999999999999</v>
      </c>
      <c r="I137" s="43">
        <v>0.3</v>
      </c>
      <c r="J137" s="43">
        <v>295</v>
      </c>
      <c r="K137" s="44">
        <v>487</v>
      </c>
      <c r="L137" s="43">
        <v>20.78</v>
      </c>
    </row>
    <row r="138" spans="1:12" ht="14.4" x14ac:dyDescent="0.3">
      <c r="A138" s="14"/>
      <c r="B138" s="15"/>
      <c r="C138" s="11"/>
      <c r="D138" s="7" t="s">
        <v>27</v>
      </c>
      <c r="E138" s="42" t="s">
        <v>55</v>
      </c>
      <c r="F138" s="43">
        <v>155</v>
      </c>
      <c r="G138" s="43">
        <v>8.8000000000000007</v>
      </c>
      <c r="H138" s="43">
        <v>5.7</v>
      </c>
      <c r="I138" s="43">
        <v>38.6</v>
      </c>
      <c r="J138" s="43">
        <v>260</v>
      </c>
      <c r="K138" s="44">
        <v>297</v>
      </c>
      <c r="L138" s="43">
        <v>9.8000000000000007</v>
      </c>
    </row>
    <row r="139" spans="1:12" ht="14.4" x14ac:dyDescent="0.3">
      <c r="A139" s="14"/>
      <c r="B139" s="15"/>
      <c r="C139" s="11"/>
      <c r="D139" s="7" t="s">
        <v>28</v>
      </c>
      <c r="E139" s="42" t="s">
        <v>56</v>
      </c>
      <c r="F139" s="43">
        <v>200</v>
      </c>
      <c r="G139" s="43">
        <v>2.9</v>
      </c>
      <c r="H139" s="43">
        <v>2.8</v>
      </c>
      <c r="I139" s="43">
        <v>14.9</v>
      </c>
      <c r="J139" s="43">
        <v>94</v>
      </c>
      <c r="K139" s="44">
        <v>692</v>
      </c>
      <c r="L139" s="43">
        <v>1.2</v>
      </c>
    </row>
    <row r="140" spans="1:12" ht="14.4" x14ac:dyDescent="0.3">
      <c r="A140" s="14"/>
      <c r="B140" s="15"/>
      <c r="C140" s="11"/>
      <c r="D140" s="7" t="s">
        <v>29</v>
      </c>
      <c r="E140" s="42" t="s">
        <v>40</v>
      </c>
      <c r="F140" s="43">
        <v>20</v>
      </c>
      <c r="G140" s="43">
        <v>1.6</v>
      </c>
      <c r="H140" s="43">
        <v>0.2</v>
      </c>
      <c r="I140" s="43">
        <v>9.6</v>
      </c>
      <c r="J140" s="43">
        <v>51.2</v>
      </c>
      <c r="K140" s="44"/>
      <c r="L140" s="43">
        <v>2.17</v>
      </c>
    </row>
    <row r="141" spans="1:12" ht="14.4" x14ac:dyDescent="0.3">
      <c r="A141" s="14"/>
      <c r="B141" s="15"/>
      <c r="C141" s="11"/>
      <c r="D141" s="7" t="s">
        <v>30</v>
      </c>
      <c r="E141" s="42" t="s">
        <v>39</v>
      </c>
      <c r="F141" s="43">
        <v>40</v>
      </c>
      <c r="G141" s="43">
        <v>3.6</v>
      </c>
      <c r="H141" s="43">
        <v>0.8</v>
      </c>
      <c r="I141" s="43">
        <v>12.4</v>
      </c>
      <c r="J141" s="43">
        <v>84</v>
      </c>
      <c r="K141" s="44"/>
      <c r="L141" s="43">
        <v>2.76</v>
      </c>
    </row>
    <row r="142" spans="1:12" ht="14.4" x14ac:dyDescent="0.3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16"/>
      <c r="B144" s="17"/>
      <c r="C144" s="8"/>
      <c r="D144" s="18" t="s">
        <v>31</v>
      </c>
      <c r="E144" s="9"/>
      <c r="F144" s="19">
        <f>SUM(F135:F143)</f>
        <v>905</v>
      </c>
      <c r="G144" s="19">
        <f t="shared" ref="G144:J144" si="57">SUM(G135:G143)</f>
        <v>42.6</v>
      </c>
      <c r="H144" s="19">
        <f t="shared" si="57"/>
        <v>39.4</v>
      </c>
      <c r="I144" s="19">
        <f t="shared" si="57"/>
        <v>89.4</v>
      </c>
      <c r="J144" s="19">
        <f t="shared" si="57"/>
        <v>957.40000000000009</v>
      </c>
      <c r="K144" s="25"/>
      <c r="L144" s="19">
        <f t="shared" ref="L144" si="58">SUM(L135:L143)</f>
        <v>45.68</v>
      </c>
    </row>
    <row r="145" spans="1:12" ht="14.4" x14ac:dyDescent="0.25">
      <c r="A145" s="33">
        <f>A126</f>
        <v>2</v>
      </c>
      <c r="B145" s="33">
        <f>B126</f>
        <v>2</v>
      </c>
      <c r="C145" s="50" t="s">
        <v>4</v>
      </c>
      <c r="D145" s="51"/>
      <c r="E145" s="31"/>
      <c r="F145" s="32">
        <f>F134+F144</f>
        <v>1415</v>
      </c>
      <c r="G145" s="32">
        <f t="shared" ref="G145" si="59">G134+G144</f>
        <v>56.6</v>
      </c>
      <c r="H145" s="32">
        <f t="shared" ref="H145" si="60">H134+H144</f>
        <v>49.9</v>
      </c>
      <c r="I145" s="32">
        <f t="shared" ref="I145" si="61">I134+I144</f>
        <v>181.3</v>
      </c>
      <c r="J145" s="32">
        <f t="shared" ref="J145:L145" si="62">J134+J144</f>
        <v>1494</v>
      </c>
      <c r="K145" s="32"/>
      <c r="L145" s="32">
        <f t="shared" si="62"/>
        <v>60</v>
      </c>
    </row>
    <row r="146" spans="1:12" ht="14.4" x14ac:dyDescent="0.3">
      <c r="A146" s="20">
        <v>2</v>
      </c>
      <c r="B146" s="21">
        <v>3</v>
      </c>
      <c r="C146" s="22" t="s">
        <v>19</v>
      </c>
      <c r="D146" s="5" t="s">
        <v>20</v>
      </c>
      <c r="E146" s="39" t="s">
        <v>37</v>
      </c>
      <c r="F146" s="40">
        <v>260</v>
      </c>
      <c r="G146" s="40">
        <v>7.2</v>
      </c>
      <c r="H146" s="40">
        <v>9.9</v>
      </c>
      <c r="I146" s="40">
        <v>48.9</v>
      </c>
      <c r="J146" s="40">
        <v>319</v>
      </c>
      <c r="K146" s="41">
        <v>302</v>
      </c>
      <c r="L146" s="40">
        <v>12.7</v>
      </c>
    </row>
    <row r="147" spans="1:12" ht="14.4" x14ac:dyDescent="0.3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21</v>
      </c>
      <c r="E148" s="42" t="s">
        <v>38</v>
      </c>
      <c r="F148" s="43">
        <v>200</v>
      </c>
      <c r="G148" s="43">
        <v>0.2</v>
      </c>
      <c r="H148" s="43"/>
      <c r="I148" s="43">
        <v>9.1</v>
      </c>
      <c r="J148" s="43">
        <v>36</v>
      </c>
      <c r="K148" s="44">
        <v>685</v>
      </c>
      <c r="L148" s="43">
        <v>2.1</v>
      </c>
    </row>
    <row r="149" spans="1:12" ht="15.75" customHeight="1" x14ac:dyDescent="0.3">
      <c r="A149" s="23"/>
      <c r="B149" s="15"/>
      <c r="C149" s="11"/>
      <c r="D149" s="7" t="s">
        <v>30</v>
      </c>
      <c r="E149" s="42" t="s">
        <v>39</v>
      </c>
      <c r="F149" s="43">
        <v>40</v>
      </c>
      <c r="G149" s="43">
        <v>3.6</v>
      </c>
      <c r="H149" s="43">
        <v>0.8</v>
      </c>
      <c r="I149" s="43">
        <v>12.4</v>
      </c>
      <c r="J149" s="43">
        <v>84</v>
      </c>
      <c r="K149" s="44"/>
      <c r="L149" s="43">
        <v>2.76</v>
      </c>
    </row>
    <row r="150" spans="1:12" ht="15.75" customHeight="1" x14ac:dyDescent="0.3">
      <c r="A150" s="23"/>
      <c r="B150" s="15"/>
      <c r="C150" s="11"/>
      <c r="D150" s="7" t="s">
        <v>29</v>
      </c>
      <c r="E150" s="42" t="s">
        <v>82</v>
      </c>
      <c r="F150" s="43">
        <v>30</v>
      </c>
      <c r="G150" s="43">
        <v>1.6</v>
      </c>
      <c r="H150" s="43">
        <v>8.5</v>
      </c>
      <c r="I150" s="43">
        <v>9.6999999999999993</v>
      </c>
      <c r="J150" s="43">
        <v>124</v>
      </c>
      <c r="K150" s="44">
        <v>1</v>
      </c>
      <c r="L150" s="43">
        <v>2</v>
      </c>
    </row>
    <row r="151" spans="1:12" ht="14.4" x14ac:dyDescent="0.3">
      <c r="A151" s="23"/>
      <c r="B151" s="15"/>
      <c r="C151" s="11"/>
      <c r="D151" s="7" t="s">
        <v>22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4"/>
      <c r="B154" s="17"/>
      <c r="C154" s="8"/>
      <c r="D154" s="18" t="s">
        <v>31</v>
      </c>
      <c r="E154" s="9"/>
      <c r="F154" s="19">
        <f>SUM(F146:F153)</f>
        <v>530</v>
      </c>
      <c r="G154" s="19">
        <f t="shared" ref="G154:J154" si="63">SUM(G146:G153)</f>
        <v>12.6</v>
      </c>
      <c r="H154" s="19">
        <f t="shared" si="63"/>
        <v>19.200000000000003</v>
      </c>
      <c r="I154" s="19">
        <f t="shared" si="63"/>
        <v>80.100000000000009</v>
      </c>
      <c r="J154" s="19">
        <f t="shared" si="63"/>
        <v>563</v>
      </c>
      <c r="K154" s="25"/>
      <c r="L154" s="19">
        <f t="shared" ref="L154" si="64">SUM(L146:L153)</f>
        <v>19.559999999999999</v>
      </c>
    </row>
    <row r="155" spans="1:12" ht="14.4" x14ac:dyDescent="0.3">
      <c r="A155" s="26">
        <f>A146</f>
        <v>2</v>
      </c>
      <c r="B155" s="13">
        <f>B146</f>
        <v>3</v>
      </c>
      <c r="C155" s="10" t="s">
        <v>23</v>
      </c>
      <c r="D155" s="7" t="s">
        <v>24</v>
      </c>
      <c r="E155" s="42" t="s">
        <v>78</v>
      </c>
      <c r="F155" s="43">
        <v>100</v>
      </c>
      <c r="G155" s="43">
        <v>0.9</v>
      </c>
      <c r="H155" s="43">
        <v>5</v>
      </c>
      <c r="I155" s="43">
        <v>4.8</v>
      </c>
      <c r="J155" s="43">
        <v>71</v>
      </c>
      <c r="K155" s="44">
        <v>19</v>
      </c>
      <c r="L155" s="43">
        <v>1.7</v>
      </c>
    </row>
    <row r="156" spans="1:12" ht="14.4" x14ac:dyDescent="0.3">
      <c r="A156" s="23"/>
      <c r="B156" s="15"/>
      <c r="C156" s="11"/>
      <c r="D156" s="7" t="s">
        <v>25</v>
      </c>
      <c r="E156" s="42" t="s">
        <v>63</v>
      </c>
      <c r="F156" s="43">
        <v>300</v>
      </c>
      <c r="G156" s="43">
        <v>6.6</v>
      </c>
      <c r="H156" s="43">
        <v>5.4</v>
      </c>
      <c r="I156" s="43">
        <v>24.2</v>
      </c>
      <c r="J156" s="43">
        <v>178.8</v>
      </c>
      <c r="K156" s="44">
        <v>140</v>
      </c>
      <c r="L156" s="43">
        <v>5.1100000000000003</v>
      </c>
    </row>
    <row r="157" spans="1:12" ht="14.4" x14ac:dyDescent="0.3">
      <c r="A157" s="23"/>
      <c r="B157" s="15"/>
      <c r="C157" s="11"/>
      <c r="D157" s="7" t="s">
        <v>26</v>
      </c>
      <c r="E157" s="42" t="s">
        <v>75</v>
      </c>
      <c r="F157" s="43">
        <v>90</v>
      </c>
      <c r="G157" s="43">
        <v>13.5</v>
      </c>
      <c r="H157" s="43">
        <v>19.3</v>
      </c>
      <c r="I157" s="43">
        <v>13.9</v>
      </c>
      <c r="J157" s="43">
        <v>286</v>
      </c>
      <c r="K157" s="44">
        <v>205</v>
      </c>
      <c r="L157" s="43">
        <v>16.5</v>
      </c>
    </row>
    <row r="158" spans="1:12" ht="14.4" x14ac:dyDescent="0.3">
      <c r="A158" s="23"/>
      <c r="B158" s="15"/>
      <c r="C158" s="11"/>
      <c r="D158" s="7" t="s">
        <v>27</v>
      </c>
      <c r="E158" s="42" t="s">
        <v>52</v>
      </c>
      <c r="F158" s="43">
        <v>200</v>
      </c>
      <c r="G158" s="43">
        <v>4.0999999999999996</v>
      </c>
      <c r="H158" s="43">
        <v>6.3</v>
      </c>
      <c r="I158" s="43">
        <v>26.7</v>
      </c>
      <c r="J158" s="43">
        <v>187</v>
      </c>
      <c r="K158" s="44">
        <v>520</v>
      </c>
      <c r="L158" s="43">
        <v>10.1</v>
      </c>
    </row>
    <row r="159" spans="1:12" ht="14.4" x14ac:dyDescent="0.3">
      <c r="A159" s="23"/>
      <c r="B159" s="15"/>
      <c r="C159" s="11"/>
      <c r="D159" s="7" t="s">
        <v>28</v>
      </c>
      <c r="E159" s="42" t="s">
        <v>38</v>
      </c>
      <c r="F159" s="43">
        <v>200</v>
      </c>
      <c r="G159" s="43">
        <v>0.2</v>
      </c>
      <c r="H159" s="43"/>
      <c r="I159" s="43">
        <v>9.1</v>
      </c>
      <c r="J159" s="43">
        <v>36</v>
      </c>
      <c r="K159" s="44">
        <v>685</v>
      </c>
      <c r="L159" s="43">
        <v>2.1</v>
      </c>
    </row>
    <row r="160" spans="1:12" ht="14.4" x14ac:dyDescent="0.3">
      <c r="A160" s="23"/>
      <c r="B160" s="15"/>
      <c r="C160" s="11"/>
      <c r="D160" s="7" t="s">
        <v>30</v>
      </c>
      <c r="E160" s="42" t="s">
        <v>39</v>
      </c>
      <c r="F160" s="43">
        <v>40</v>
      </c>
      <c r="G160" s="43">
        <v>3.6</v>
      </c>
      <c r="H160" s="43">
        <v>0.8</v>
      </c>
      <c r="I160" s="43">
        <v>12.4</v>
      </c>
      <c r="J160" s="43">
        <v>84</v>
      </c>
      <c r="K160" s="44"/>
      <c r="L160" s="43">
        <v>2.76</v>
      </c>
    </row>
    <row r="161" spans="1:12" ht="14.4" x14ac:dyDescent="0.3">
      <c r="A161" s="23"/>
      <c r="B161" s="15"/>
      <c r="C161" s="11"/>
      <c r="D161" s="7" t="s">
        <v>29</v>
      </c>
      <c r="E161" s="42" t="s">
        <v>40</v>
      </c>
      <c r="F161" s="43">
        <v>20</v>
      </c>
      <c r="G161" s="43">
        <v>1.6</v>
      </c>
      <c r="H161" s="43">
        <v>0.2</v>
      </c>
      <c r="I161" s="43">
        <v>9.6</v>
      </c>
      <c r="J161" s="43">
        <v>51.2</v>
      </c>
      <c r="K161" s="44"/>
      <c r="L161" s="43">
        <v>2.17</v>
      </c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7"/>
      <c r="C164" s="8"/>
      <c r="D164" s="18" t="s">
        <v>31</v>
      </c>
      <c r="E164" s="9"/>
      <c r="F164" s="19">
        <f>SUM(F155:F163)</f>
        <v>950</v>
      </c>
      <c r="G164" s="19">
        <f t="shared" ref="G164:J164" si="65">SUM(G155:G163)</f>
        <v>30.500000000000004</v>
      </c>
      <c r="H164" s="19">
        <f t="shared" si="65"/>
        <v>37</v>
      </c>
      <c r="I164" s="19">
        <f t="shared" si="65"/>
        <v>100.69999999999999</v>
      </c>
      <c r="J164" s="19">
        <f t="shared" si="65"/>
        <v>894</v>
      </c>
      <c r="K164" s="25"/>
      <c r="L164" s="19">
        <f t="shared" ref="L164" si="66">SUM(L155:L163)</f>
        <v>40.440000000000005</v>
      </c>
    </row>
    <row r="165" spans="1:12" ht="14.4" x14ac:dyDescent="0.25">
      <c r="A165" s="29">
        <f>A146</f>
        <v>2</v>
      </c>
      <c r="B165" s="30">
        <f>B146</f>
        <v>3</v>
      </c>
      <c r="C165" s="50" t="s">
        <v>4</v>
      </c>
      <c r="D165" s="51"/>
      <c r="E165" s="31"/>
      <c r="F165" s="32">
        <f>F154+F164</f>
        <v>1480</v>
      </c>
      <c r="G165" s="32">
        <f t="shared" ref="G165" si="67">G154+G164</f>
        <v>43.1</v>
      </c>
      <c r="H165" s="32">
        <f t="shared" ref="H165" si="68">H154+H164</f>
        <v>56.2</v>
      </c>
      <c r="I165" s="32">
        <f t="shared" ref="I165" si="69">I154+I164</f>
        <v>180.8</v>
      </c>
      <c r="J165" s="32">
        <f t="shared" ref="J165:L165" si="70">J154+J164</f>
        <v>1457</v>
      </c>
      <c r="K165" s="32"/>
      <c r="L165" s="32">
        <f t="shared" si="70"/>
        <v>60</v>
      </c>
    </row>
    <row r="166" spans="1:12" ht="14.4" x14ac:dyDescent="0.3">
      <c r="A166" s="20">
        <v>2</v>
      </c>
      <c r="B166" s="21">
        <v>4</v>
      </c>
      <c r="C166" s="22" t="s">
        <v>19</v>
      </c>
      <c r="D166" s="5" t="s">
        <v>20</v>
      </c>
      <c r="E166" s="39" t="s">
        <v>64</v>
      </c>
      <c r="F166" s="40">
        <v>250</v>
      </c>
      <c r="G166" s="40">
        <v>14.2</v>
      </c>
      <c r="H166" s="40">
        <v>11.4</v>
      </c>
      <c r="I166" s="40">
        <v>61.9</v>
      </c>
      <c r="J166" s="40">
        <v>437.5</v>
      </c>
      <c r="K166" s="41">
        <v>297</v>
      </c>
      <c r="L166" s="40">
        <v>12.84</v>
      </c>
    </row>
    <row r="167" spans="1:12" ht="14.4" x14ac:dyDescent="0.3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21</v>
      </c>
      <c r="E168" s="42" t="s">
        <v>38</v>
      </c>
      <c r="F168" s="43">
        <v>200</v>
      </c>
      <c r="G168" s="43">
        <v>0.2</v>
      </c>
      <c r="H168" s="43"/>
      <c r="I168" s="43">
        <v>9.1</v>
      </c>
      <c r="J168" s="43">
        <v>36</v>
      </c>
      <c r="K168" s="44">
        <v>685</v>
      </c>
      <c r="L168" s="43">
        <v>2.1</v>
      </c>
    </row>
    <row r="169" spans="1:12" ht="14.4" x14ac:dyDescent="0.3">
      <c r="A169" s="23"/>
      <c r="B169" s="15"/>
      <c r="C169" s="11"/>
      <c r="D169" s="7" t="s">
        <v>30</v>
      </c>
      <c r="E169" s="42" t="s">
        <v>39</v>
      </c>
      <c r="F169" s="43">
        <v>40</v>
      </c>
      <c r="G169" s="43">
        <v>3.6</v>
      </c>
      <c r="H169" s="43">
        <v>0.8</v>
      </c>
      <c r="I169" s="43">
        <v>12.4</v>
      </c>
      <c r="J169" s="43">
        <v>84</v>
      </c>
      <c r="K169" s="44"/>
      <c r="L169" s="43">
        <v>2.76</v>
      </c>
    </row>
    <row r="170" spans="1:12" ht="14.4" x14ac:dyDescent="0.3">
      <c r="A170" s="23"/>
      <c r="B170" s="15"/>
      <c r="C170" s="11"/>
      <c r="D170" s="7" t="s">
        <v>29</v>
      </c>
      <c r="E170" s="42" t="s">
        <v>40</v>
      </c>
      <c r="F170" s="43">
        <v>20</v>
      </c>
      <c r="G170" s="43">
        <v>1.6</v>
      </c>
      <c r="H170" s="43">
        <v>0.2</v>
      </c>
      <c r="I170" s="43">
        <v>9.6</v>
      </c>
      <c r="J170" s="43">
        <v>51.2</v>
      </c>
      <c r="K170" s="44"/>
      <c r="L170" s="43">
        <v>2.17</v>
      </c>
    </row>
    <row r="171" spans="1:12" ht="14.4" x14ac:dyDescent="0.3">
      <c r="A171" s="23"/>
      <c r="B171" s="15"/>
      <c r="C171" s="11"/>
      <c r="D171" s="7" t="s">
        <v>22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4"/>
      <c r="B174" s="17"/>
      <c r="C174" s="8"/>
      <c r="D174" s="18" t="s">
        <v>31</v>
      </c>
      <c r="E174" s="9"/>
      <c r="F174" s="19">
        <f>SUM(F166:F173)</f>
        <v>510</v>
      </c>
      <c r="G174" s="19">
        <f t="shared" ref="G174:J174" si="71">SUM(G166:G173)</f>
        <v>19.600000000000001</v>
      </c>
      <c r="H174" s="19">
        <f t="shared" si="71"/>
        <v>12.4</v>
      </c>
      <c r="I174" s="19">
        <f t="shared" si="71"/>
        <v>93</v>
      </c>
      <c r="J174" s="19">
        <f t="shared" si="71"/>
        <v>608.70000000000005</v>
      </c>
      <c r="K174" s="25"/>
      <c r="L174" s="19">
        <f t="shared" ref="L174" si="72">SUM(L166:L173)</f>
        <v>19.869999999999997</v>
      </c>
    </row>
    <row r="175" spans="1:12" ht="14.4" x14ac:dyDescent="0.3">
      <c r="A175" s="26">
        <f>A166</f>
        <v>2</v>
      </c>
      <c r="B175" s="13">
        <f>B166</f>
        <v>4</v>
      </c>
      <c r="C175" s="10" t="s">
        <v>23</v>
      </c>
      <c r="D175" s="7" t="s">
        <v>24</v>
      </c>
      <c r="E175" s="42" t="s">
        <v>47</v>
      </c>
      <c r="F175" s="43">
        <v>100</v>
      </c>
      <c r="G175" s="43">
        <v>1.1000000000000001</v>
      </c>
      <c r="H175" s="43">
        <v>8.9</v>
      </c>
      <c r="I175" s="43">
        <v>8.3000000000000007</v>
      </c>
      <c r="J175" s="43">
        <v>120</v>
      </c>
      <c r="K175" s="44">
        <v>9</v>
      </c>
      <c r="L175" s="43">
        <v>1.2</v>
      </c>
    </row>
    <row r="176" spans="1:12" ht="14.4" x14ac:dyDescent="0.3">
      <c r="A176" s="23"/>
      <c r="B176" s="15"/>
      <c r="C176" s="11"/>
      <c r="D176" s="7" t="s">
        <v>25</v>
      </c>
      <c r="E176" s="42" t="s">
        <v>84</v>
      </c>
      <c r="F176" s="43">
        <v>300</v>
      </c>
      <c r="G176" s="43">
        <v>3.1</v>
      </c>
      <c r="H176" s="43">
        <v>2.5</v>
      </c>
      <c r="I176" s="43">
        <v>23.2</v>
      </c>
      <c r="J176" s="43">
        <v>135.6</v>
      </c>
      <c r="K176" s="44">
        <v>138</v>
      </c>
      <c r="L176" s="43">
        <v>8.8000000000000007</v>
      </c>
    </row>
    <row r="177" spans="1:12" ht="14.4" x14ac:dyDescent="0.3">
      <c r="A177" s="23"/>
      <c r="B177" s="15"/>
      <c r="C177" s="11"/>
      <c r="D177" s="7" t="s">
        <v>26</v>
      </c>
      <c r="E177" s="42" t="s">
        <v>65</v>
      </c>
      <c r="F177" s="43">
        <v>90</v>
      </c>
      <c r="G177" s="43">
        <v>21.6</v>
      </c>
      <c r="H177" s="43">
        <v>10.5</v>
      </c>
      <c r="I177" s="43">
        <v>12.4</v>
      </c>
      <c r="J177" s="43">
        <v>233</v>
      </c>
      <c r="K177" s="44">
        <v>388</v>
      </c>
      <c r="L177" s="43">
        <v>15.61</v>
      </c>
    </row>
    <row r="178" spans="1:12" ht="14.4" x14ac:dyDescent="0.3">
      <c r="A178" s="23"/>
      <c r="B178" s="15"/>
      <c r="C178" s="11"/>
      <c r="D178" s="7" t="s">
        <v>27</v>
      </c>
      <c r="E178" s="42" t="s">
        <v>49</v>
      </c>
      <c r="F178" s="43">
        <v>155</v>
      </c>
      <c r="G178" s="43">
        <v>5.4</v>
      </c>
      <c r="H178" s="43">
        <v>3.7</v>
      </c>
      <c r="I178" s="43">
        <v>33.299999999999997</v>
      </c>
      <c r="J178" s="43">
        <v>194.2</v>
      </c>
      <c r="K178" s="44">
        <v>332</v>
      </c>
      <c r="L178" s="43">
        <v>7.91</v>
      </c>
    </row>
    <row r="179" spans="1:12" ht="14.4" x14ac:dyDescent="0.3">
      <c r="A179" s="23"/>
      <c r="B179" s="15"/>
      <c r="C179" s="11"/>
      <c r="D179" s="7" t="s">
        <v>28</v>
      </c>
      <c r="E179" s="42" t="s">
        <v>85</v>
      </c>
      <c r="F179" s="43">
        <v>200</v>
      </c>
      <c r="G179" s="43"/>
      <c r="H179" s="43"/>
      <c r="I179" s="43">
        <v>20</v>
      </c>
      <c r="J179" s="43">
        <v>76</v>
      </c>
      <c r="K179" s="44">
        <v>648</v>
      </c>
      <c r="L179" s="43">
        <v>1.68</v>
      </c>
    </row>
    <row r="180" spans="1:12" ht="14.4" x14ac:dyDescent="0.3">
      <c r="A180" s="23"/>
      <c r="B180" s="15"/>
      <c r="C180" s="11"/>
      <c r="D180" s="7" t="s">
        <v>29</v>
      </c>
      <c r="E180" s="42" t="s">
        <v>40</v>
      </c>
      <c r="F180" s="43">
        <v>20</v>
      </c>
      <c r="G180" s="43">
        <v>1.6</v>
      </c>
      <c r="H180" s="43">
        <v>0.2</v>
      </c>
      <c r="I180" s="43">
        <v>9.6</v>
      </c>
      <c r="J180" s="43">
        <v>51.2</v>
      </c>
      <c r="K180" s="44"/>
      <c r="L180" s="43">
        <v>2.17</v>
      </c>
    </row>
    <row r="181" spans="1:12" ht="14.4" x14ac:dyDescent="0.3">
      <c r="A181" s="23"/>
      <c r="B181" s="15"/>
      <c r="C181" s="11"/>
      <c r="D181" s="7" t="s">
        <v>30</v>
      </c>
      <c r="E181" s="42" t="s">
        <v>39</v>
      </c>
      <c r="F181" s="43">
        <v>40</v>
      </c>
      <c r="G181" s="43">
        <v>3.6</v>
      </c>
      <c r="H181" s="43">
        <v>0.8</v>
      </c>
      <c r="I181" s="43">
        <v>12.4</v>
      </c>
      <c r="J181" s="43">
        <v>84</v>
      </c>
      <c r="K181" s="44"/>
      <c r="L181" s="43">
        <v>2.76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4"/>
      <c r="B184" s="17"/>
      <c r="C184" s="8"/>
      <c r="D184" s="18" t="s">
        <v>31</v>
      </c>
      <c r="E184" s="9"/>
      <c r="F184" s="19">
        <f>SUM(F175:F183)</f>
        <v>905</v>
      </c>
      <c r="G184" s="19">
        <f t="shared" ref="G184:J184" si="73">SUM(G175:G183)</f>
        <v>36.400000000000006</v>
      </c>
      <c r="H184" s="19">
        <f t="shared" si="73"/>
        <v>26.599999999999998</v>
      </c>
      <c r="I184" s="19">
        <f t="shared" si="73"/>
        <v>119.19999999999999</v>
      </c>
      <c r="J184" s="19">
        <f t="shared" si="73"/>
        <v>894</v>
      </c>
      <c r="K184" s="25"/>
      <c r="L184" s="19">
        <f t="shared" ref="L184" si="74">SUM(L175:L183)</f>
        <v>40.129999999999995</v>
      </c>
    </row>
    <row r="185" spans="1:12" ht="14.4" x14ac:dyDescent="0.25">
      <c r="A185" s="29">
        <f>A166</f>
        <v>2</v>
      </c>
      <c r="B185" s="30">
        <f>B166</f>
        <v>4</v>
      </c>
      <c r="C185" s="50" t="s">
        <v>4</v>
      </c>
      <c r="D185" s="51"/>
      <c r="E185" s="31"/>
      <c r="F185" s="32">
        <f>F174+F184</f>
        <v>1415</v>
      </c>
      <c r="G185" s="32">
        <f t="shared" ref="G185" si="75">G174+G184</f>
        <v>56.000000000000007</v>
      </c>
      <c r="H185" s="32">
        <f t="shared" ref="H185" si="76">H174+H184</f>
        <v>39</v>
      </c>
      <c r="I185" s="32">
        <f t="shared" ref="I185" si="77">I174+I184</f>
        <v>212.2</v>
      </c>
      <c r="J185" s="32">
        <f t="shared" ref="J185:L185" si="78">J174+J184</f>
        <v>1502.7</v>
      </c>
      <c r="K185" s="32"/>
      <c r="L185" s="32">
        <f t="shared" si="78"/>
        <v>59.999999999999993</v>
      </c>
    </row>
    <row r="186" spans="1:12" ht="14.4" x14ac:dyDescent="0.3">
      <c r="A186" s="20">
        <v>2</v>
      </c>
      <c r="B186" s="21">
        <v>5</v>
      </c>
      <c r="C186" s="22" t="s">
        <v>19</v>
      </c>
      <c r="D186" s="5" t="s">
        <v>20</v>
      </c>
      <c r="E186" s="39" t="s">
        <v>66</v>
      </c>
      <c r="F186" s="40">
        <v>260</v>
      </c>
      <c r="G186" s="40">
        <v>9.1999999999999993</v>
      </c>
      <c r="H186" s="40">
        <v>10.6</v>
      </c>
      <c r="I186" s="40">
        <v>45.2</v>
      </c>
      <c r="J186" s="40">
        <v>309</v>
      </c>
      <c r="K186" s="41">
        <v>311</v>
      </c>
      <c r="L186" s="40">
        <v>9.5</v>
      </c>
    </row>
    <row r="187" spans="1:12" ht="14.4" x14ac:dyDescent="0.3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21</v>
      </c>
      <c r="E188" s="42" t="s">
        <v>38</v>
      </c>
      <c r="F188" s="43">
        <v>200</v>
      </c>
      <c r="G188" s="43">
        <v>0.2</v>
      </c>
      <c r="H188" s="43"/>
      <c r="I188" s="43">
        <v>9.1</v>
      </c>
      <c r="J188" s="43">
        <v>36</v>
      </c>
      <c r="K188" s="44">
        <v>685</v>
      </c>
      <c r="L188" s="43">
        <v>2.1</v>
      </c>
    </row>
    <row r="189" spans="1:12" ht="14.4" x14ac:dyDescent="0.3">
      <c r="A189" s="23"/>
      <c r="B189" s="15"/>
      <c r="C189" s="11"/>
      <c r="D189" s="7" t="s">
        <v>30</v>
      </c>
      <c r="E189" s="42" t="s">
        <v>39</v>
      </c>
      <c r="F189" s="43">
        <v>40</v>
      </c>
      <c r="G189" s="43">
        <v>3.6</v>
      </c>
      <c r="H189" s="43">
        <v>0.8</v>
      </c>
      <c r="I189" s="43">
        <v>12.4</v>
      </c>
      <c r="J189" s="43">
        <v>84</v>
      </c>
      <c r="K189" s="44"/>
      <c r="L189" s="43">
        <v>2.76</v>
      </c>
    </row>
    <row r="190" spans="1:12" ht="14.4" x14ac:dyDescent="0.3">
      <c r="A190" s="23"/>
      <c r="B190" s="15"/>
      <c r="C190" s="11"/>
      <c r="D190" s="7" t="s">
        <v>29</v>
      </c>
      <c r="E190" s="42" t="s">
        <v>40</v>
      </c>
      <c r="F190" s="43">
        <v>20</v>
      </c>
      <c r="G190" s="43">
        <v>1.6</v>
      </c>
      <c r="H190" s="43">
        <v>0.2</v>
      </c>
      <c r="I190" s="43">
        <v>9.6</v>
      </c>
      <c r="J190" s="43">
        <v>51.2</v>
      </c>
      <c r="K190" s="44"/>
      <c r="L190" s="43">
        <v>2.17</v>
      </c>
    </row>
    <row r="191" spans="1:12" ht="14.4" x14ac:dyDescent="0.3">
      <c r="A191" s="23"/>
      <c r="B191" s="15"/>
      <c r="C191" s="11"/>
      <c r="D191" s="7" t="s">
        <v>22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.75" customHeight="1" x14ac:dyDescent="0.3">
      <c r="A194" s="24"/>
      <c r="B194" s="17"/>
      <c r="C194" s="8"/>
      <c r="D194" s="18" t="s">
        <v>31</v>
      </c>
      <c r="E194" s="9"/>
      <c r="F194" s="19">
        <f>SUM(F186:F193)</f>
        <v>520</v>
      </c>
      <c r="G194" s="19">
        <f t="shared" ref="G194:J194" si="79">SUM(G186:G193)</f>
        <v>14.599999999999998</v>
      </c>
      <c r="H194" s="19">
        <f t="shared" si="79"/>
        <v>11.6</v>
      </c>
      <c r="I194" s="19">
        <f t="shared" si="79"/>
        <v>76.3</v>
      </c>
      <c r="J194" s="19">
        <f t="shared" si="79"/>
        <v>480.2</v>
      </c>
      <c r="K194" s="25"/>
      <c r="L194" s="19">
        <f t="shared" ref="L194" si="80">SUM(L186:L193)</f>
        <v>16.53</v>
      </c>
    </row>
    <row r="195" spans="1:12" ht="14.4" x14ac:dyDescent="0.3">
      <c r="A195" s="26">
        <f>A186</f>
        <v>2</v>
      </c>
      <c r="B195" s="13">
        <f>B186</f>
        <v>5</v>
      </c>
      <c r="C195" s="10" t="s">
        <v>23</v>
      </c>
      <c r="D195" s="7" t="s">
        <v>24</v>
      </c>
      <c r="E195" s="42" t="s">
        <v>67</v>
      </c>
      <c r="F195" s="43">
        <v>100</v>
      </c>
      <c r="G195" s="43">
        <v>1.4</v>
      </c>
      <c r="H195" s="43">
        <v>2.6</v>
      </c>
      <c r="I195" s="43">
        <v>8.1999999999999993</v>
      </c>
      <c r="J195" s="43">
        <v>66</v>
      </c>
      <c r="K195" s="44">
        <v>71</v>
      </c>
      <c r="L195" s="43">
        <v>2.5</v>
      </c>
    </row>
    <row r="196" spans="1:12" ht="14.4" x14ac:dyDescent="0.3">
      <c r="A196" s="23"/>
      <c r="B196" s="15"/>
      <c r="C196" s="11"/>
      <c r="D196" s="7" t="s">
        <v>25</v>
      </c>
      <c r="E196" s="42" t="s">
        <v>58</v>
      </c>
      <c r="F196" s="43">
        <v>270</v>
      </c>
      <c r="G196" s="43">
        <v>7.3</v>
      </c>
      <c r="H196" s="43">
        <v>4.4000000000000004</v>
      </c>
      <c r="I196" s="43">
        <v>30.8</v>
      </c>
      <c r="J196" s="43">
        <v>204</v>
      </c>
      <c r="K196" s="44">
        <v>139</v>
      </c>
      <c r="L196" s="43">
        <v>10.8</v>
      </c>
    </row>
    <row r="197" spans="1:12" ht="14.4" x14ac:dyDescent="0.3">
      <c r="A197" s="23"/>
      <c r="B197" s="15"/>
      <c r="C197" s="11"/>
      <c r="D197" s="7" t="s">
        <v>26</v>
      </c>
      <c r="E197" s="42" t="s">
        <v>68</v>
      </c>
      <c r="F197" s="43">
        <v>250</v>
      </c>
      <c r="G197" s="43">
        <v>22.8</v>
      </c>
      <c r="H197" s="43">
        <v>29</v>
      </c>
      <c r="I197" s="43">
        <v>40.200000000000003</v>
      </c>
      <c r="J197" s="43">
        <v>521</v>
      </c>
      <c r="K197" s="44">
        <v>492</v>
      </c>
      <c r="L197" s="43">
        <v>24.04</v>
      </c>
    </row>
    <row r="198" spans="1:12" ht="14.4" x14ac:dyDescent="0.3">
      <c r="A198" s="23"/>
      <c r="B198" s="15"/>
      <c r="C198" s="11"/>
      <c r="D198" s="7" t="s">
        <v>27</v>
      </c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23"/>
      <c r="B199" s="15"/>
      <c r="C199" s="11"/>
      <c r="D199" s="7" t="s">
        <v>28</v>
      </c>
      <c r="E199" s="42" t="s">
        <v>56</v>
      </c>
      <c r="F199" s="43">
        <v>200</v>
      </c>
      <c r="G199" s="43">
        <v>2.9</v>
      </c>
      <c r="H199" s="43">
        <v>2.8</v>
      </c>
      <c r="I199" s="43">
        <v>14.9</v>
      </c>
      <c r="J199" s="43">
        <v>94</v>
      </c>
      <c r="K199" s="44">
        <v>692</v>
      </c>
      <c r="L199" s="43">
        <v>1.2</v>
      </c>
    </row>
    <row r="200" spans="1:12" ht="14.4" x14ac:dyDescent="0.3">
      <c r="A200" s="23"/>
      <c r="B200" s="15"/>
      <c r="C200" s="11"/>
      <c r="D200" s="7" t="s">
        <v>29</v>
      </c>
      <c r="E200" s="42" t="s">
        <v>40</v>
      </c>
      <c r="F200" s="43">
        <v>20</v>
      </c>
      <c r="G200" s="43">
        <v>1.6</v>
      </c>
      <c r="H200" s="43">
        <v>0.2</v>
      </c>
      <c r="I200" s="43">
        <v>9.6</v>
      </c>
      <c r="J200" s="43">
        <v>51.2</v>
      </c>
      <c r="K200" s="44"/>
      <c r="L200" s="43">
        <v>2.17</v>
      </c>
    </row>
    <row r="201" spans="1:12" ht="14.4" x14ac:dyDescent="0.3">
      <c r="A201" s="23"/>
      <c r="B201" s="15"/>
      <c r="C201" s="11"/>
      <c r="D201" s="7" t="s">
        <v>30</v>
      </c>
      <c r="E201" s="42" t="s">
        <v>39</v>
      </c>
      <c r="F201" s="43">
        <v>40</v>
      </c>
      <c r="G201" s="43">
        <v>3.6</v>
      </c>
      <c r="H201" s="43">
        <v>0.8</v>
      </c>
      <c r="I201" s="43">
        <v>12.4</v>
      </c>
      <c r="J201" s="43">
        <v>84</v>
      </c>
      <c r="K201" s="44"/>
      <c r="L201" s="43">
        <v>2.76</v>
      </c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4.4" x14ac:dyDescent="0.3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4.4" x14ac:dyDescent="0.3">
      <c r="A204" s="24"/>
      <c r="B204" s="17"/>
      <c r="C204" s="8"/>
      <c r="D204" s="18" t="s">
        <v>31</v>
      </c>
      <c r="E204" s="9"/>
      <c r="F204" s="19">
        <f>SUM(F195:F203)</f>
        <v>880</v>
      </c>
      <c r="G204" s="19">
        <f t="shared" ref="G204:J204" si="81">SUM(G195:G203)</f>
        <v>39.6</v>
      </c>
      <c r="H204" s="19">
        <f t="shared" si="81"/>
        <v>39.799999999999997</v>
      </c>
      <c r="I204" s="19">
        <f t="shared" si="81"/>
        <v>116.10000000000001</v>
      </c>
      <c r="J204" s="19">
        <f t="shared" si="81"/>
        <v>1020.2</v>
      </c>
      <c r="K204" s="25"/>
      <c r="L204" s="19">
        <f t="shared" ref="L204" si="82">SUM(L195:L203)</f>
        <v>43.470000000000006</v>
      </c>
    </row>
    <row r="205" spans="1:12" ht="14.4" x14ac:dyDescent="0.25">
      <c r="A205" s="29">
        <f>A186</f>
        <v>2</v>
      </c>
      <c r="B205" s="30">
        <f>B186</f>
        <v>5</v>
      </c>
      <c r="C205" s="50" t="s">
        <v>4</v>
      </c>
      <c r="D205" s="51"/>
      <c r="E205" s="31"/>
      <c r="F205" s="32">
        <f>F194+F204</f>
        <v>1400</v>
      </c>
      <c r="G205" s="32">
        <f t="shared" ref="G205" si="83">G194+G204</f>
        <v>54.2</v>
      </c>
      <c r="H205" s="32">
        <f t="shared" ref="H205" si="84">H194+H204</f>
        <v>51.4</v>
      </c>
      <c r="I205" s="32">
        <f t="shared" ref="I205" si="85">I194+I204</f>
        <v>192.4</v>
      </c>
      <c r="J205" s="32">
        <f t="shared" ref="J205:L205" si="86">J194+J204</f>
        <v>1500.4</v>
      </c>
      <c r="K205" s="32"/>
      <c r="L205" s="32">
        <f t="shared" si="86"/>
        <v>60.000000000000007</v>
      </c>
    </row>
    <row r="206" spans="1:12" x14ac:dyDescent="0.25">
      <c r="A206" s="27"/>
      <c r="B206" s="28"/>
      <c r="C206" s="52" t="s">
        <v>5</v>
      </c>
      <c r="D206" s="52"/>
      <c r="E206" s="52"/>
      <c r="F206" s="34">
        <f>(F25+F45+F65+F85+F105+F125+F145+F165+F185+F205)/(IF(F25=0,0,1)+IF(F45=0,0,1)+IF(F65=0,0,1)+IF(F85=0,0,1)+IF(F105=0,0,1)+IF(F125=0,0,1)+IF(F145=0,0,1)+IF(F165=0,0,1)+IF(F185=0,0,1)+IF(F205=0,0,1))</f>
        <v>1428.5</v>
      </c>
      <c r="G206" s="34">
        <f>(G25+G45+G65+G85+G105+G125+G145+G165+G185+G205)/(IF(G25=0,0,1)+IF(G45=0,0,1)+IF(G65=0,0,1)+IF(G85=0,0,1)+IF(G105=0,0,1)+IF(G125=0,0,1)+IF(G145=0,0,1)+IF(G165=0,0,1)+IF(G185=0,0,1)+IF(G205=0,0,1))</f>
        <v>49.610000000000007</v>
      </c>
      <c r="H206" s="34">
        <f>(H25+H45+H65+H85+H105+H125+H145+H165+H185+H205)/(IF(H25=0,0,1)+IF(H45=0,0,1)+IF(H65=0,0,1)+IF(H85=0,0,1)+IF(H105=0,0,1)+IF(H125=0,0,1)+IF(H145=0,0,1)+IF(H165=0,0,1)+IF(H185=0,0,1)+IF(H205=0,0,1))</f>
        <v>47.33</v>
      </c>
      <c r="I206" s="34">
        <f>(I25+I45+I65+I85+I105+I125+I145+I165+I185+I205)/(IF(I25=0,0,1)+IF(I45=0,0,1)+IF(I65=0,0,1)+IF(I85=0,0,1)+IF(I105=0,0,1)+IF(I125=0,0,1)+IF(I145=0,0,1)+IF(I165=0,0,1)+IF(I185=0,0,1)+IF(I205=0,0,1))</f>
        <v>185.65</v>
      </c>
      <c r="J206" s="34">
        <f>(J25+J45+J65+J85+J105+J125+J145+J165+J185+J205)/(IF(J25=0,0,1)+IF(J45=0,0,1)+IF(J65=0,0,1)+IF(J85=0,0,1)+IF(J105=0,0,1)+IF(J125=0,0,1)+IF(J145=0,0,1)+IF(J165=0,0,1)+IF(J185=0,0,1)+IF(J205=0,0,1))</f>
        <v>1446.16</v>
      </c>
      <c r="K206" s="34"/>
      <c r="L206" s="34">
        <f>(L25+L45+L65+L85+L105+L125+L145+L165+L185+L205)/(IF(L25=0,0,1)+IF(L45=0,0,1)+IF(L65=0,0,1)+IF(L85=0,0,1)+IF(L105=0,0,1)+IF(L125=0,0,1)+IF(L145=0,0,1)+IF(L165=0,0,1)+IF(L185=0,0,1)+IF(L205=0,0,1))</f>
        <v>60</v>
      </c>
    </row>
  </sheetData>
  <mergeCells count="14">
    <mergeCell ref="C1:E1"/>
    <mergeCell ref="H1:K1"/>
    <mergeCell ref="H2:K2"/>
    <mergeCell ref="C45:D45"/>
    <mergeCell ref="C65:D65"/>
    <mergeCell ref="C85:D85"/>
    <mergeCell ref="C105:D105"/>
    <mergeCell ref="C25:D25"/>
    <mergeCell ref="C206:E206"/>
    <mergeCell ref="C205:D205"/>
    <mergeCell ref="C125:D125"/>
    <mergeCell ref="C145:D145"/>
    <mergeCell ref="C165:D165"/>
    <mergeCell ref="C185:D185"/>
  </mergeCells>
  <pageMargins left="0.19685039370078741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 Мануйлов</cp:lastModifiedBy>
  <cp:lastPrinted>2024-11-12T07:50:50Z</cp:lastPrinted>
  <dcterms:created xsi:type="dcterms:W3CDTF">2022-05-16T14:23:56Z</dcterms:created>
  <dcterms:modified xsi:type="dcterms:W3CDTF">2025-12-10T20:58:03Z</dcterms:modified>
</cp:coreProperties>
</file>